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rakust-connect.rakurakustrg.jp\共有ALL\②労働者派遣事業\勝田\★HP提供：就業状況様式\資料：就業状況報告\1新様式：２タイプ\"/>
    </mc:Choice>
  </mc:AlternateContent>
  <xr:revisionPtr revIDLastSave="0" documentId="13_ncr:1_{CA5C5E94-FF92-48C0-A04E-71705FAC4F6C}" xr6:coauthVersionLast="47" xr6:coauthVersionMax="47" xr10:uidLastSave="{00000000-0000-0000-0000-000000000000}"/>
  <bookViews>
    <workbookView xWindow="-108" yWindow="-108" windowWidth="23256" windowHeight="12456" xr2:uid="{CB5DC0C5-5174-452D-BEC7-7B974C5A637D}"/>
  </bookViews>
  <sheets>
    <sheet name="就業状況 (1日2回就業パターン)（様式10-2）" sheetId="1" r:id="rId1"/>
  </sheets>
  <definedNames>
    <definedName name="_xlnm.Print_Area" localSheetId="0">'就業状況 (1日2回就業パターン)（様式10-2）'!$A$1:$Y$54</definedName>
    <definedName name="名簿" localSheetId="0">#REF!</definedName>
    <definedName name="名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8" i="1" l="1"/>
  <c r="W49" i="1" l="1"/>
  <c r="S48" i="1" l="1"/>
  <c r="W46" i="1"/>
  <c r="O46" i="1"/>
  <c r="W45" i="1"/>
  <c r="O45" i="1"/>
  <c r="W44" i="1"/>
  <c r="O44" i="1"/>
  <c r="J44" i="1"/>
  <c r="B44" i="1"/>
  <c r="W43" i="1"/>
  <c r="O43" i="1"/>
  <c r="J43" i="1"/>
  <c r="K44" i="1" s="1"/>
  <c r="B43" i="1"/>
  <c r="W42" i="1"/>
  <c r="O42" i="1"/>
  <c r="J42" i="1"/>
  <c r="B42" i="1"/>
  <c r="W41" i="1"/>
  <c r="O41" i="1"/>
  <c r="J41" i="1"/>
  <c r="B41" i="1"/>
  <c r="W40" i="1"/>
  <c r="O40" i="1"/>
  <c r="J40" i="1"/>
  <c r="B40" i="1"/>
  <c r="W39" i="1"/>
  <c r="O39" i="1"/>
  <c r="J39" i="1"/>
  <c r="K40" i="1" s="1"/>
  <c r="B39" i="1"/>
  <c r="W38" i="1"/>
  <c r="X38" i="1" s="1"/>
  <c r="O38" i="1"/>
  <c r="J38" i="1"/>
  <c r="K38" i="1" s="1"/>
  <c r="B38" i="1"/>
  <c r="W37" i="1"/>
  <c r="O37" i="1"/>
  <c r="J37" i="1"/>
  <c r="B37" i="1"/>
  <c r="W36" i="1"/>
  <c r="O36" i="1"/>
  <c r="J36" i="1"/>
  <c r="B36" i="1"/>
  <c r="W35" i="1"/>
  <c r="O35" i="1"/>
  <c r="J35" i="1"/>
  <c r="K36" i="1" s="1"/>
  <c r="B35" i="1"/>
  <c r="W34" i="1"/>
  <c r="X34" i="1" s="1"/>
  <c r="O34" i="1"/>
  <c r="J34" i="1"/>
  <c r="B34" i="1"/>
  <c r="W33" i="1"/>
  <c r="O33" i="1"/>
  <c r="J33" i="1"/>
  <c r="B33" i="1"/>
  <c r="W32" i="1"/>
  <c r="O32" i="1"/>
  <c r="J32" i="1"/>
  <c r="B32" i="1"/>
  <c r="W31" i="1"/>
  <c r="O31" i="1"/>
  <c r="J31" i="1"/>
  <c r="B31" i="1"/>
  <c r="W30" i="1"/>
  <c r="O30" i="1"/>
  <c r="J30" i="1"/>
  <c r="B30" i="1"/>
  <c r="W29" i="1"/>
  <c r="O29" i="1"/>
  <c r="J29" i="1"/>
  <c r="B29" i="1"/>
  <c r="W28" i="1"/>
  <c r="O28" i="1"/>
  <c r="J28" i="1"/>
  <c r="B28" i="1"/>
  <c r="W27" i="1"/>
  <c r="O27" i="1"/>
  <c r="J27" i="1"/>
  <c r="K28" i="1" s="1"/>
  <c r="B27" i="1"/>
  <c r="W26" i="1"/>
  <c r="O26" i="1"/>
  <c r="J26" i="1"/>
  <c r="B26" i="1"/>
  <c r="W25" i="1"/>
  <c r="O25" i="1"/>
  <c r="J25" i="1"/>
  <c r="B25" i="1"/>
  <c r="W24" i="1"/>
  <c r="O24" i="1"/>
  <c r="J24" i="1"/>
  <c r="B24" i="1"/>
  <c r="W23" i="1"/>
  <c r="O23" i="1"/>
  <c r="J23" i="1"/>
  <c r="K24" i="1" s="1"/>
  <c r="B23" i="1"/>
  <c r="W22" i="1"/>
  <c r="X22" i="1" s="1"/>
  <c r="O22" i="1"/>
  <c r="J22" i="1"/>
  <c r="B22" i="1"/>
  <c r="W21" i="1"/>
  <c r="O21" i="1"/>
  <c r="J21" i="1"/>
  <c r="B21" i="1"/>
  <c r="W20" i="1"/>
  <c r="O20" i="1"/>
  <c r="J20" i="1"/>
  <c r="B20" i="1"/>
  <c r="W19" i="1"/>
  <c r="O19" i="1"/>
  <c r="J19" i="1"/>
  <c r="K20" i="1" s="1"/>
  <c r="B19" i="1"/>
  <c r="W18" i="1"/>
  <c r="O18" i="1"/>
  <c r="J18" i="1"/>
  <c r="B18" i="1"/>
  <c r="A18" i="1"/>
  <c r="W17" i="1"/>
  <c r="O17" i="1"/>
  <c r="J17" i="1"/>
  <c r="B17" i="1"/>
  <c r="W16" i="1"/>
  <c r="O16" i="1"/>
  <c r="J16" i="1"/>
  <c r="B16" i="1"/>
  <c r="A16" i="1"/>
  <c r="W15" i="1"/>
  <c r="O15" i="1"/>
  <c r="J15" i="1"/>
  <c r="B15" i="1"/>
  <c r="X18" i="1" l="1"/>
  <c r="K16" i="1"/>
  <c r="K26" i="1"/>
  <c r="K34" i="1"/>
  <c r="K30" i="1"/>
  <c r="X44" i="1"/>
  <c r="X20" i="1"/>
  <c r="X24" i="1"/>
  <c r="X32" i="1"/>
  <c r="L48" i="1"/>
  <c r="X16" i="1"/>
  <c r="K32" i="1"/>
  <c r="X36" i="1"/>
  <c r="X40" i="1"/>
  <c r="K18" i="1"/>
  <c r="X28" i="1"/>
  <c r="X26" i="1"/>
  <c r="X30" i="1"/>
  <c r="K42" i="1"/>
  <c r="X46" i="1"/>
  <c r="T48" i="1"/>
  <c r="K22" i="1"/>
  <c r="X42" i="1"/>
  <c r="K48" i="1" l="1"/>
  <c r="X48" i="1"/>
  <c r="F48" i="1" l="1"/>
</calcChain>
</file>

<file path=xl/sharedStrings.xml><?xml version="1.0" encoding="utf-8"?>
<sst xmlns="http://schemas.openxmlformats.org/spreadsheetml/2006/main" count="110" uniqueCount="40">
  <si>
    <t>様式10-2</t>
    <phoneticPr fontId="3"/>
  </si>
  <si>
    <t>貴事業所の派遣労働者の就業状況は、下記のとおりです。</t>
    <rPh sb="0" eb="1">
      <t>キ</t>
    </rPh>
    <rPh sb="1" eb="4">
      <t>ジギョウショ</t>
    </rPh>
    <rPh sb="7" eb="10">
      <t>ロウドウシャ</t>
    </rPh>
    <rPh sb="11" eb="13">
      <t>シュウギョウ</t>
    </rPh>
    <rPh sb="13" eb="15">
      <t>ジョウキョウ</t>
    </rPh>
    <rPh sb="17" eb="19">
      <t>カキ</t>
    </rPh>
    <phoneticPr fontId="3"/>
  </si>
  <si>
    <t>派遣労働者氏名</t>
    <phoneticPr fontId="3"/>
  </si>
  <si>
    <t>契約番号17000 -</t>
    <phoneticPr fontId="3"/>
  </si>
  <si>
    <t>派遣先</t>
    <rPh sb="2" eb="3">
      <t>サキ</t>
    </rPh>
    <phoneticPr fontId="3"/>
  </si>
  <si>
    <t>事業所名</t>
    <rPh sb="0" eb="3">
      <t>ジギョウショ</t>
    </rPh>
    <rPh sb="3" eb="4">
      <t>メイ</t>
    </rPh>
    <phoneticPr fontId="3"/>
  </si>
  <si>
    <t>　</t>
    <phoneticPr fontId="3"/>
  </si>
  <si>
    <t>年</t>
    <rPh sb="0" eb="1">
      <t>ネン</t>
    </rPh>
    <phoneticPr fontId="3"/>
  </si>
  <si>
    <t>月分　就業状況（実績）</t>
    <rPh sb="0" eb="2">
      <t>ガツブン</t>
    </rPh>
    <rPh sb="3" eb="5">
      <t>シュウギョウ</t>
    </rPh>
    <rPh sb="5" eb="7">
      <t>ジョウキョウ</t>
    </rPh>
    <rPh sb="8" eb="10">
      <t>ジッセキ</t>
    </rPh>
    <phoneticPr fontId="3"/>
  </si>
  <si>
    <t>就 業 日</t>
    <phoneticPr fontId="3"/>
  </si>
  <si>
    <t>就　業　時　間</t>
    <rPh sb="0" eb="1">
      <t>シュウ</t>
    </rPh>
    <rPh sb="2" eb="3">
      <t>ギョウ</t>
    </rPh>
    <rPh sb="4" eb="5">
      <t>トキ</t>
    </rPh>
    <rPh sb="6" eb="7">
      <t>アイダ</t>
    </rPh>
    <phoneticPr fontId="3"/>
  </si>
  <si>
    <t>休憩時間</t>
  </si>
  <si>
    <t>実働時間</t>
    <rPh sb="0" eb="2">
      <t>ジツドウ</t>
    </rPh>
    <rPh sb="2" eb="4">
      <t>ジカン</t>
    </rPh>
    <phoneticPr fontId="3"/>
  </si>
  <si>
    <t>交通費</t>
    <rPh sb="0" eb="3">
      <t>コウツウヒ</t>
    </rPh>
    <phoneticPr fontId="3"/>
  </si>
  <si>
    <t>日</t>
    <rPh sb="0" eb="1">
      <t>ニチ</t>
    </rPh>
    <phoneticPr fontId="3"/>
  </si>
  <si>
    <t>曜日</t>
    <rPh sb="0" eb="2">
      <t>ヨウビ</t>
    </rPh>
    <phoneticPr fontId="3"/>
  </si>
  <si>
    <t>(非表示)</t>
    <rPh sb="1" eb="4">
      <t>ヒヒョウジ</t>
    </rPh>
    <phoneticPr fontId="3"/>
  </si>
  <si>
    <t>～</t>
    <phoneticPr fontId="3"/>
  </si>
  <si>
    <t>～</t>
  </si>
  <si>
    <t>当月合計</t>
    <rPh sb="0" eb="2">
      <t>トウゲツ</t>
    </rPh>
    <rPh sb="2" eb="4">
      <t>ゴウケイ</t>
    </rPh>
    <phoneticPr fontId="3"/>
  </si>
  <si>
    <t>勤務日数</t>
    <rPh sb="0" eb="2">
      <t>キンム</t>
    </rPh>
    <rPh sb="2" eb="4">
      <t>ニッスウ</t>
    </rPh>
    <phoneticPr fontId="3"/>
  </si>
  <si>
    <t>実働時間</t>
    <rPh sb="0" eb="4">
      <t>ジツドウジカン</t>
    </rPh>
    <phoneticPr fontId="3"/>
  </si>
  <si>
    <t>有給休暇
日　　数</t>
    <phoneticPr fontId="3"/>
  </si>
  <si>
    <t>交通費計</t>
    <rPh sb="0" eb="3">
      <t>コウツウヒ</t>
    </rPh>
    <rPh sb="3" eb="4">
      <t>ケイ</t>
    </rPh>
    <phoneticPr fontId="3"/>
  </si>
  <si>
    <t>（有給休暇を除く）</t>
    <rPh sb="1" eb="3">
      <t>ユウキュウ</t>
    </rPh>
    <rPh sb="3" eb="5">
      <t>キュウカ</t>
    </rPh>
    <rPh sb="6" eb="7">
      <t>ノゾ</t>
    </rPh>
    <phoneticPr fontId="3"/>
  </si>
  <si>
    <t>※就業開始時間に
「有給」と入力</t>
    <phoneticPr fontId="3"/>
  </si>
  <si>
    <t>円</t>
    <rPh sb="0" eb="1">
      <t>エン</t>
    </rPh>
    <phoneticPr fontId="3"/>
  </si>
  <si>
    <t>・就業日の就業時間・休憩時間・交通費、有給休暇の取得等を入力してください。</t>
    <rPh sb="1" eb="3">
      <t>シュウギョウ</t>
    </rPh>
    <rPh sb="3" eb="4">
      <t>ビ</t>
    </rPh>
    <rPh sb="5" eb="7">
      <t>シュウギョウ</t>
    </rPh>
    <rPh sb="7" eb="9">
      <t>ジカン</t>
    </rPh>
    <rPh sb="10" eb="12">
      <t>キュウケイ</t>
    </rPh>
    <rPh sb="12" eb="14">
      <t>ジカン</t>
    </rPh>
    <rPh sb="15" eb="18">
      <t>コウツウヒ</t>
    </rPh>
    <rPh sb="19" eb="21">
      <t>ユウキュウ</t>
    </rPh>
    <rPh sb="21" eb="23">
      <t>キュウカ</t>
    </rPh>
    <rPh sb="24" eb="27">
      <t>シュトクナド</t>
    </rPh>
    <rPh sb="28" eb="30">
      <t>ニュウリョク</t>
    </rPh>
    <phoneticPr fontId="3"/>
  </si>
  <si>
    <t>派遣先担当者</t>
    <phoneticPr fontId="3"/>
  </si>
  <si>
    <t>所在地</t>
    <rPh sb="0" eb="3">
      <t>ショザイチ</t>
    </rPh>
    <phoneticPr fontId="3"/>
  </si>
  <si>
    <t>組織単位</t>
    <rPh sb="0" eb="4">
      <t>ソシキタンイ</t>
    </rPh>
    <phoneticPr fontId="3"/>
  </si>
  <si>
    <t>就業場所</t>
    <rPh sb="0" eb="4">
      <t>シュウギョウバショ</t>
    </rPh>
    <phoneticPr fontId="3"/>
  </si>
  <si>
    <t>業務内容</t>
    <rPh sb="0" eb="4">
      <t>ギョウムナイヨウ</t>
    </rPh>
    <phoneticPr fontId="3"/>
  </si>
  <si>
    <t>課・グループ・部門等</t>
    <rPh sb="0" eb="1">
      <t>カ</t>
    </rPh>
    <rPh sb="7" eb="9">
      <t>ブモン</t>
    </rPh>
    <rPh sb="9" eb="10">
      <t>トウ</t>
    </rPh>
    <phoneticPr fontId="3"/>
  </si>
  <si>
    <t>就業状況は、上記のとおり間違いありません。</t>
    <rPh sb="0" eb="4">
      <t>シュウギョウジョウキョウ</t>
    </rPh>
    <phoneticPr fontId="3"/>
  </si>
  <si>
    <t>＊月１回以上、派遣元へ通知する。
保存期間 ： 労働者派遣の終了の日から３年間　</t>
    <phoneticPr fontId="3"/>
  </si>
  <si>
    <t>従事する業務に
伴う責任の程度</t>
    <phoneticPr fontId="3"/>
  </si>
  <si>
    <t>スタッフ（役職なし、部下なし、
      トラブル・緊急対応なし）</t>
    <phoneticPr fontId="3"/>
  </si>
  <si>
    <t>（R7.11）</t>
    <phoneticPr fontId="3"/>
  </si>
  <si>
    <r>
      <rPr>
        <b/>
        <sz val="18"/>
        <color theme="1"/>
        <rFont val="ＭＳ 明朝"/>
        <family val="1"/>
        <charset val="128"/>
      </rPr>
      <t>就業状況</t>
    </r>
    <r>
      <rPr>
        <sz val="18"/>
        <color theme="1"/>
        <rFont val="ＭＳ 明朝"/>
        <family val="1"/>
        <charset val="128"/>
      </rPr>
      <t>（派遣元への通知）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</si>
</sst>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h:mm;@"/>
    <numFmt numFmtId="178" formatCode="[h]:mm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4"/>
      <color rgb="FFFF0000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4"/>
      <color theme="1"/>
      <name val="HGｺﾞｼｯｸM"/>
      <family val="3"/>
      <charset val="128"/>
    </font>
    <font>
      <sz val="14"/>
      <color theme="1"/>
      <name val="HGSｺﾞｼｯｸM"/>
      <family val="3"/>
      <charset val="128"/>
    </font>
    <font>
      <b/>
      <sz val="14"/>
      <color theme="1"/>
      <name val="ＭＳ 明朝"/>
      <family val="1"/>
      <charset val="128"/>
    </font>
    <font>
      <sz val="18"/>
      <color theme="2" tint="-0.499984740745262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b/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49" fontId="7" fillId="2" borderId="0" xfId="0" applyNumberFormat="1" applyFont="1" applyFill="1" applyAlignment="1">
      <alignment horizontal="left" vertical="center" shrinkToFit="1"/>
    </xf>
    <xf numFmtId="49" fontId="8" fillId="2" borderId="0" xfId="0" applyNumberFormat="1" applyFont="1" applyFill="1" applyAlignment="1">
      <alignment horizontal="center" vertical="center" shrinkToFit="1"/>
    </xf>
    <xf numFmtId="14" fontId="9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11" fillId="2" borderId="0" xfId="0" applyFont="1" applyFill="1" applyAlignment="1">
      <alignment horizontal="center" vertical="center"/>
    </xf>
    <xf numFmtId="0" fontId="10" fillId="0" borderId="21" xfId="0" applyFont="1" applyBorder="1">
      <alignment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3" fillId="2" borderId="22" xfId="0" applyFont="1" applyFill="1" applyBorder="1" applyAlignment="1">
      <alignment horizontal="center" vertical="center" shrinkToFit="1"/>
    </xf>
    <xf numFmtId="0" fontId="13" fillId="2" borderId="26" xfId="0" applyFont="1" applyFill="1" applyBorder="1" applyAlignment="1">
      <alignment horizontal="center" vertical="center" shrinkToFit="1"/>
    </xf>
    <xf numFmtId="0" fontId="13" fillId="2" borderId="27" xfId="0" applyFont="1" applyFill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 shrinkToFit="1"/>
    </xf>
    <xf numFmtId="0" fontId="13" fillId="2" borderId="28" xfId="0" applyFont="1" applyFill="1" applyBorder="1" applyAlignment="1">
      <alignment horizontal="center" vertical="center" shrinkToFit="1"/>
    </xf>
    <xf numFmtId="0" fontId="13" fillId="2" borderId="30" xfId="0" applyFont="1" applyFill="1" applyBorder="1" applyAlignment="1">
      <alignment horizontal="center" vertical="center" shrinkToFit="1"/>
    </xf>
    <xf numFmtId="177" fontId="2" fillId="2" borderId="34" xfId="0" applyNumberFormat="1" applyFont="1" applyFill="1" applyBorder="1" applyAlignment="1">
      <alignment horizontal="center" vertical="center"/>
    </xf>
    <xf numFmtId="177" fontId="2" fillId="2" borderId="42" xfId="0" applyNumberFormat="1" applyFont="1" applyFill="1" applyBorder="1" applyAlignment="1">
      <alignment horizontal="center" vertical="center"/>
    </xf>
    <xf numFmtId="177" fontId="2" fillId="2" borderId="48" xfId="0" applyNumberFormat="1" applyFont="1" applyFill="1" applyBorder="1" applyAlignment="1">
      <alignment horizontal="center" vertical="center"/>
    </xf>
    <xf numFmtId="177" fontId="13" fillId="2" borderId="46" xfId="0" applyNumberFormat="1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13" fillId="2" borderId="50" xfId="0" applyFont="1" applyFill="1" applyBorder="1" applyAlignment="1">
      <alignment horizontal="center" vertical="center"/>
    </xf>
    <xf numFmtId="177" fontId="2" fillId="2" borderId="54" xfId="0" applyNumberFormat="1" applyFont="1" applyFill="1" applyBorder="1" applyAlignment="1">
      <alignment horizontal="center" vertical="center"/>
    </xf>
    <xf numFmtId="177" fontId="13" fillId="2" borderId="52" xfId="0" applyNumberFormat="1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56" xfId="0" applyFont="1" applyFill="1" applyBorder="1" applyAlignment="1">
      <alignment horizontal="center" vertical="center"/>
    </xf>
    <xf numFmtId="0" fontId="6" fillId="2" borderId="59" xfId="0" applyFont="1" applyFill="1" applyBorder="1">
      <alignment vertical="center"/>
    </xf>
    <xf numFmtId="176" fontId="8" fillId="2" borderId="58" xfId="0" applyNumberFormat="1" applyFont="1" applyFill="1" applyBorder="1" applyAlignment="1"/>
    <xf numFmtId="176" fontId="6" fillId="2" borderId="59" xfId="0" applyNumberFormat="1" applyFont="1" applyFill="1" applyBorder="1" applyAlignment="1"/>
    <xf numFmtId="176" fontId="8" fillId="2" borderId="61" xfId="0" applyNumberFormat="1" applyFont="1" applyFill="1" applyBorder="1" applyAlignment="1">
      <alignment horizontal="center"/>
    </xf>
    <xf numFmtId="178" fontId="6" fillId="0" borderId="0" xfId="0" applyNumberFormat="1" applyFont="1">
      <alignment vertical="center"/>
    </xf>
    <xf numFmtId="0" fontId="16" fillId="2" borderId="63" xfId="0" applyFont="1" applyFill="1" applyBorder="1" applyAlignment="1">
      <alignment vertical="top"/>
    </xf>
    <xf numFmtId="0" fontId="16" fillId="2" borderId="63" xfId="0" applyFont="1" applyFill="1" applyBorder="1" applyAlignment="1">
      <alignment vertical="top" wrapText="1"/>
    </xf>
    <xf numFmtId="0" fontId="8" fillId="2" borderId="65" xfId="0" applyFont="1" applyFill="1" applyBorder="1" applyAlignment="1">
      <alignment horizontal="center" vertical="center" wrapText="1"/>
    </xf>
    <xf numFmtId="176" fontId="8" fillId="0" borderId="0" xfId="0" applyNumberFormat="1" applyFont="1">
      <alignment vertical="center"/>
    </xf>
    <xf numFmtId="178" fontId="8" fillId="0" borderId="0" xfId="0" applyNumberFormat="1" applyFont="1" applyAlignment="1">
      <alignment horizontal="center" vertical="center"/>
    </xf>
    <xf numFmtId="0" fontId="6" fillId="2" borderId="0" xfId="0" applyFont="1" applyFill="1" applyAlignment="1"/>
    <xf numFmtId="0" fontId="6" fillId="0" borderId="0" xfId="0" applyFont="1">
      <alignment vertical="center"/>
    </xf>
    <xf numFmtId="0" fontId="6" fillId="2" borderId="0" xfId="0" applyFont="1" applyFill="1" applyAlignment="1">
      <alignment horizontal="center" vertical="center" shrinkToFit="1"/>
    </xf>
    <xf numFmtId="177" fontId="18" fillId="2" borderId="32" xfId="0" applyNumberFormat="1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177" fontId="18" fillId="2" borderId="40" xfId="0" applyNumberFormat="1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177" fontId="18" fillId="2" borderId="46" xfId="0" applyNumberFormat="1" applyFont="1" applyFill="1" applyBorder="1" applyAlignment="1">
      <alignment horizontal="center" vertical="center"/>
    </xf>
    <xf numFmtId="0" fontId="18" fillId="2" borderId="45" xfId="0" applyFont="1" applyFill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2" borderId="37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51" xfId="0" applyFont="1" applyFill="1" applyBorder="1" applyAlignment="1">
      <alignment horizontal="center" vertical="center"/>
    </xf>
    <xf numFmtId="177" fontId="18" fillId="2" borderId="52" xfId="0" applyNumberFormat="1" applyFont="1" applyFill="1" applyBorder="1" applyAlignment="1">
      <alignment horizontal="center" vertical="center"/>
    </xf>
    <xf numFmtId="0" fontId="18" fillId="2" borderId="57" xfId="0" applyFont="1" applyFill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38" fontId="19" fillId="2" borderId="62" xfId="1" applyFont="1" applyFill="1" applyBorder="1" applyAlignment="1">
      <alignment vertical="center" wrapText="1"/>
    </xf>
    <xf numFmtId="0" fontId="2" fillId="0" borderId="0" xfId="0" applyFont="1" applyBorder="1">
      <alignment vertical="center"/>
    </xf>
    <xf numFmtId="0" fontId="2" fillId="2" borderId="0" xfId="0" applyFont="1" applyFill="1" applyBorder="1">
      <alignment vertical="center"/>
    </xf>
    <xf numFmtId="0" fontId="20" fillId="3" borderId="61" xfId="0" applyFont="1" applyFill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59" xfId="0" applyFont="1" applyBorder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13" fillId="2" borderId="59" xfId="0" applyFont="1" applyFill="1" applyBorder="1" applyAlignment="1">
      <alignment horizontal="center" vertical="center" shrinkToFit="1"/>
    </xf>
    <xf numFmtId="0" fontId="15" fillId="2" borderId="0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63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2" fillId="2" borderId="67" xfId="0" applyFont="1" applyFill="1" applyBorder="1">
      <alignment vertical="center"/>
    </xf>
    <xf numFmtId="0" fontId="18" fillId="2" borderId="12" xfId="0" applyFont="1" applyFill="1" applyBorder="1" applyAlignment="1">
      <alignment horizontal="center" vertical="center"/>
    </xf>
    <xf numFmtId="0" fontId="2" fillId="2" borderId="19" xfId="0" applyFont="1" applyFill="1" applyBorder="1">
      <alignment vertical="center"/>
    </xf>
    <xf numFmtId="0" fontId="2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13" fillId="0" borderId="71" xfId="0" applyFont="1" applyBorder="1" applyAlignment="1">
      <alignment horizontal="left" vertical="top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0" fillId="0" borderId="57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22" fillId="0" borderId="57" xfId="0" applyFont="1" applyBorder="1">
      <alignment vertical="center"/>
    </xf>
    <xf numFmtId="0" fontId="22" fillId="0" borderId="63" xfId="0" applyFont="1" applyBorder="1">
      <alignment vertical="center"/>
    </xf>
    <xf numFmtId="0" fontId="22" fillId="0" borderId="65" xfId="0" applyFont="1" applyBorder="1">
      <alignment vertical="center"/>
    </xf>
    <xf numFmtId="0" fontId="13" fillId="2" borderId="15" xfId="0" applyFont="1" applyFill="1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textRotation="255" wrapText="1"/>
    </xf>
    <xf numFmtId="0" fontId="6" fillId="2" borderId="10" xfId="0" applyFont="1" applyFill="1" applyBorder="1" applyAlignment="1">
      <alignment horizontal="center" vertical="center" textRotation="255" wrapText="1"/>
    </xf>
    <xf numFmtId="0" fontId="6" fillId="2" borderId="14" xfId="0" applyFont="1" applyFill="1" applyBorder="1" applyAlignment="1">
      <alignment horizontal="center" vertical="center" textRotation="255" wrapText="1"/>
    </xf>
    <xf numFmtId="0" fontId="2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2" borderId="22" xfId="0" applyFont="1" applyFill="1" applyBorder="1" applyAlignment="1">
      <alignment horizontal="center" vertical="center" shrinkToFit="1"/>
    </xf>
    <xf numFmtId="0" fontId="13" fillId="2" borderId="28" xfId="0" applyFont="1" applyFill="1" applyBorder="1" applyAlignment="1">
      <alignment horizontal="center" vertical="center" shrinkToFit="1"/>
    </xf>
    <xf numFmtId="0" fontId="13" fillId="2" borderId="23" xfId="0" applyFont="1" applyFill="1" applyBorder="1" applyAlignment="1">
      <alignment horizontal="center" vertical="center" shrinkToFit="1"/>
    </xf>
    <xf numFmtId="0" fontId="15" fillId="2" borderId="29" xfId="0" applyFont="1" applyFill="1" applyBorder="1" applyAlignment="1">
      <alignment horizontal="center" vertical="center" shrinkToFit="1"/>
    </xf>
    <xf numFmtId="176" fontId="18" fillId="2" borderId="10" xfId="0" applyNumberFormat="1" applyFont="1" applyFill="1" applyBorder="1" applyAlignment="1">
      <alignment horizontal="center" vertical="center"/>
    </xf>
    <xf numFmtId="176" fontId="18" fillId="2" borderId="38" xfId="0" applyNumberFormat="1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177" fontId="17" fillId="0" borderId="32" xfId="0" applyNumberFormat="1" applyFont="1" applyBorder="1" applyAlignment="1">
      <alignment horizontal="center" vertical="center"/>
    </xf>
    <xf numFmtId="177" fontId="17" fillId="0" borderId="33" xfId="0" applyNumberFormat="1" applyFont="1" applyBorder="1" applyAlignment="1">
      <alignment horizontal="center" vertical="center"/>
    </xf>
    <xf numFmtId="177" fontId="18" fillId="0" borderId="35" xfId="0" applyNumberFormat="1" applyFont="1" applyBorder="1" applyAlignment="1">
      <alignment horizontal="center" vertical="center"/>
    </xf>
    <xf numFmtId="177" fontId="18" fillId="0" borderId="32" xfId="0" applyNumberFormat="1" applyFont="1" applyBorder="1" applyAlignment="1">
      <alignment horizontal="center"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0" xfId="0" applyFont="1" applyBorder="1">
      <alignment vertical="center"/>
    </xf>
    <xf numFmtId="0" fontId="13" fillId="2" borderId="1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shrinkToFit="1"/>
    </xf>
    <xf numFmtId="0" fontId="14" fillId="2" borderId="22" xfId="0" applyFont="1" applyFill="1" applyBorder="1" applyAlignment="1">
      <alignment horizontal="center" vertical="center" shrinkToFit="1"/>
    </xf>
    <xf numFmtId="0" fontId="14" fillId="2" borderId="28" xfId="0" applyFont="1" applyFill="1" applyBorder="1" applyAlignment="1">
      <alignment horizontal="center" vertical="center" shrinkToFit="1"/>
    </xf>
    <xf numFmtId="0" fontId="13" fillId="2" borderId="24" xfId="0" applyFont="1" applyFill="1" applyBorder="1" applyAlignment="1">
      <alignment horizontal="center" vertical="center" shrinkToFit="1"/>
    </xf>
    <xf numFmtId="0" fontId="13" fillId="2" borderId="25" xfId="0" applyFont="1" applyFill="1" applyBorder="1" applyAlignment="1">
      <alignment horizontal="center" vertical="center" shrinkToFit="1"/>
    </xf>
    <xf numFmtId="176" fontId="18" fillId="2" borderId="6" xfId="0" applyNumberFormat="1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177" fontId="17" fillId="0" borderId="40" xfId="0" applyNumberFormat="1" applyFont="1" applyBorder="1" applyAlignment="1">
      <alignment horizontal="center" vertical="center"/>
    </xf>
    <xf numFmtId="177" fontId="17" fillId="0" borderId="41" xfId="0" applyNumberFormat="1" applyFont="1" applyBorder="1" applyAlignment="1">
      <alignment horizontal="center" vertical="center"/>
    </xf>
    <xf numFmtId="177" fontId="18" fillId="0" borderId="43" xfId="0" applyNumberFormat="1" applyFont="1" applyBorder="1" applyAlignment="1">
      <alignment horizontal="center" vertical="center"/>
    </xf>
    <xf numFmtId="177" fontId="18" fillId="0" borderId="40" xfId="0" applyNumberFormat="1" applyFont="1" applyBorder="1" applyAlignment="1">
      <alignment horizontal="center" vertical="center"/>
    </xf>
    <xf numFmtId="177" fontId="17" fillId="0" borderId="46" xfId="0" applyNumberFormat="1" applyFont="1" applyBorder="1" applyAlignment="1">
      <alignment horizontal="center" vertical="center"/>
    </xf>
    <xf numFmtId="177" fontId="17" fillId="0" borderId="47" xfId="0" applyNumberFormat="1" applyFont="1" applyBorder="1" applyAlignment="1">
      <alignment horizontal="center" vertical="center"/>
    </xf>
    <xf numFmtId="177" fontId="18" fillId="0" borderId="49" xfId="0" applyNumberFormat="1" applyFont="1" applyBorder="1" applyAlignment="1">
      <alignment horizontal="center" vertical="center"/>
    </xf>
    <xf numFmtId="177" fontId="18" fillId="0" borderId="46" xfId="0" applyNumberFormat="1" applyFont="1" applyBorder="1" applyAlignment="1">
      <alignment horizontal="center" vertical="center"/>
    </xf>
    <xf numFmtId="177" fontId="17" fillId="0" borderId="48" xfId="0" applyNumberFormat="1" applyFont="1" applyBorder="1" applyAlignment="1">
      <alignment horizontal="center" vertical="center"/>
    </xf>
    <xf numFmtId="177" fontId="18" fillId="0" borderId="48" xfId="0" applyNumberFormat="1" applyFont="1" applyBorder="1" applyAlignment="1">
      <alignment horizontal="center" vertical="center"/>
    </xf>
    <xf numFmtId="177" fontId="17" fillId="0" borderId="42" xfId="0" applyNumberFormat="1" applyFont="1" applyBorder="1" applyAlignment="1">
      <alignment horizontal="center" vertical="center"/>
    </xf>
    <xf numFmtId="177" fontId="18" fillId="0" borderId="42" xfId="0" applyNumberFormat="1" applyFont="1" applyBorder="1" applyAlignment="1">
      <alignment horizontal="center" vertical="center"/>
    </xf>
    <xf numFmtId="177" fontId="18" fillId="0" borderId="41" xfId="0" applyNumberFormat="1" applyFont="1" applyBorder="1" applyAlignment="1">
      <alignment horizontal="center" vertical="center"/>
    </xf>
    <xf numFmtId="177" fontId="18" fillId="0" borderId="26" xfId="0" applyNumberFormat="1" applyFont="1" applyBorder="1" applyAlignment="1">
      <alignment horizontal="center" vertical="center"/>
    </xf>
    <xf numFmtId="177" fontId="18" fillId="0" borderId="59" xfId="0" applyNumberFormat="1" applyFont="1" applyBorder="1" applyAlignment="1">
      <alignment horizontal="center" vertical="center"/>
    </xf>
    <xf numFmtId="177" fontId="18" fillId="0" borderId="47" xfId="0" applyNumberFormat="1" applyFont="1" applyBorder="1" applyAlignment="1">
      <alignment horizontal="center" vertical="center"/>
    </xf>
    <xf numFmtId="177" fontId="17" fillId="0" borderId="43" xfId="0" applyNumberFormat="1" applyFont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176" fontId="0" fillId="2" borderId="14" xfId="0" applyNumberForma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77" fontId="2" fillId="2" borderId="46" xfId="0" applyNumberFormat="1" applyFont="1" applyFill="1" applyBorder="1" applyAlignment="1">
      <alignment horizontal="center" vertical="center"/>
    </xf>
    <xf numFmtId="177" fontId="2" fillId="2" borderId="47" xfId="0" applyNumberFormat="1" applyFont="1" applyFill="1" applyBorder="1" applyAlignment="1">
      <alignment horizontal="center" vertical="center"/>
    </xf>
    <xf numFmtId="177" fontId="2" fillId="2" borderId="49" xfId="0" applyNumberFormat="1" applyFont="1" applyFill="1" applyBorder="1" applyAlignment="1">
      <alignment horizontal="center" vertical="center"/>
    </xf>
    <xf numFmtId="176" fontId="18" fillId="2" borderId="14" xfId="0" applyNumberFormat="1" applyFont="1" applyFill="1" applyBorder="1" applyAlignment="1">
      <alignment horizontal="center" vertical="center"/>
    </xf>
    <xf numFmtId="177" fontId="2" fillId="2" borderId="52" xfId="0" applyNumberFormat="1" applyFont="1" applyFill="1" applyBorder="1" applyAlignment="1">
      <alignment horizontal="center" vertical="center"/>
    </xf>
    <xf numFmtId="177" fontId="2" fillId="2" borderId="53" xfId="0" applyNumberFormat="1" applyFont="1" applyFill="1" applyBorder="1" applyAlignment="1">
      <alignment horizontal="center" vertical="center"/>
    </xf>
    <xf numFmtId="177" fontId="2" fillId="2" borderId="55" xfId="0" applyNumberFormat="1" applyFont="1" applyFill="1" applyBorder="1" applyAlignment="1">
      <alignment horizontal="center" vertical="center"/>
    </xf>
    <xf numFmtId="177" fontId="2" fillId="0" borderId="52" xfId="0" applyNumberFormat="1" applyFont="1" applyBorder="1" applyAlignment="1">
      <alignment horizontal="center" vertical="center"/>
    </xf>
    <xf numFmtId="177" fontId="2" fillId="0" borderId="53" xfId="0" applyNumberFormat="1" applyFont="1" applyBorder="1" applyAlignment="1">
      <alignment horizontal="center" vertical="center"/>
    </xf>
    <xf numFmtId="177" fontId="18" fillId="0" borderId="55" xfId="0" applyNumberFormat="1" applyFont="1" applyBorder="1" applyAlignment="1">
      <alignment horizontal="center" vertical="center"/>
    </xf>
    <xf numFmtId="177" fontId="18" fillId="0" borderId="52" xfId="0" applyNumberFormat="1" applyFont="1" applyBorder="1" applyAlignment="1">
      <alignment horizontal="center" vertical="center"/>
    </xf>
    <xf numFmtId="0" fontId="19" fillId="2" borderId="58" xfId="0" applyFont="1" applyFill="1" applyBorder="1" applyAlignment="1">
      <alignment horizontal="center" vertical="center" shrinkToFit="1"/>
    </xf>
    <xf numFmtId="0" fontId="19" fillId="2" borderId="59" xfId="0" applyFont="1" applyFill="1" applyBorder="1" applyAlignment="1">
      <alignment horizontal="center" vertical="center" shrinkToFit="1"/>
    </xf>
    <xf numFmtId="0" fontId="8" fillId="2" borderId="58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 wrapText="1"/>
    </xf>
    <xf numFmtId="0" fontId="19" fillId="2" borderId="59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 vertical="center"/>
    </xf>
    <xf numFmtId="0" fontId="13" fillId="2" borderId="57" xfId="0" applyFont="1" applyFill="1" applyBorder="1" applyAlignment="1">
      <alignment horizontal="center" vertical="center" wrapText="1"/>
    </xf>
    <xf numFmtId="0" fontId="13" fillId="2" borderId="63" xfId="0" applyFont="1" applyFill="1" applyBorder="1" applyAlignment="1">
      <alignment horizontal="center" vertical="center" wrapText="1"/>
    </xf>
    <xf numFmtId="0" fontId="13" fillId="2" borderId="65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/>
    </xf>
    <xf numFmtId="176" fontId="19" fillId="2" borderId="26" xfId="0" applyNumberFormat="1" applyFont="1" applyFill="1" applyBorder="1" applyAlignment="1">
      <alignment horizontal="center" vertical="center"/>
    </xf>
    <xf numFmtId="176" fontId="19" fillId="2" borderId="59" xfId="0" applyNumberFormat="1" applyFont="1" applyFill="1" applyBorder="1" applyAlignment="1">
      <alignment horizontal="center" vertical="center"/>
    </xf>
    <xf numFmtId="176" fontId="8" fillId="2" borderId="59" xfId="0" applyNumberFormat="1" applyFont="1" applyFill="1" applyBorder="1" applyAlignment="1">
      <alignment horizontal="center" vertical="center"/>
    </xf>
    <xf numFmtId="176" fontId="8" fillId="2" borderId="61" xfId="0" applyNumberFormat="1" applyFont="1" applyFill="1" applyBorder="1" applyAlignment="1">
      <alignment horizontal="center" vertical="center"/>
    </xf>
    <xf numFmtId="176" fontId="8" fillId="2" borderId="58" xfId="0" applyNumberFormat="1" applyFont="1" applyFill="1" applyBorder="1" applyAlignment="1">
      <alignment horizontal="center" vertical="center"/>
    </xf>
    <xf numFmtId="176" fontId="8" fillId="2" borderId="62" xfId="0" applyNumberFormat="1" applyFont="1" applyFill="1" applyBorder="1" applyAlignment="1">
      <alignment horizontal="center" vertical="center"/>
    </xf>
    <xf numFmtId="178" fontId="19" fillId="2" borderId="26" xfId="0" applyNumberFormat="1" applyFont="1" applyFill="1" applyBorder="1" applyAlignment="1">
      <alignment horizontal="center" vertical="center"/>
    </xf>
    <xf numFmtId="178" fontId="19" fillId="2" borderId="59" xfId="0" applyNumberFormat="1" applyFont="1" applyFill="1" applyBorder="1" applyAlignment="1">
      <alignment horizontal="center" vertical="center"/>
    </xf>
    <xf numFmtId="178" fontId="19" fillId="2" borderId="61" xfId="0" applyNumberFormat="1" applyFont="1" applyFill="1" applyBorder="1" applyAlignment="1">
      <alignment horizontal="center" vertical="center"/>
    </xf>
    <xf numFmtId="178" fontId="19" fillId="2" borderId="57" xfId="0" applyNumberFormat="1" applyFont="1" applyFill="1" applyBorder="1" applyAlignment="1">
      <alignment horizontal="center" vertical="center"/>
    </xf>
    <xf numFmtId="178" fontId="19" fillId="2" borderId="63" xfId="0" applyNumberFormat="1" applyFont="1" applyFill="1" applyBorder="1" applyAlignment="1">
      <alignment horizontal="center" vertical="center"/>
    </xf>
    <xf numFmtId="178" fontId="19" fillId="2" borderId="65" xfId="0" applyNumberFormat="1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top" wrapText="1" shrinkToFit="1"/>
    </xf>
    <xf numFmtId="0" fontId="2" fillId="2" borderId="0" xfId="0" applyFont="1" applyFill="1" applyAlignment="1">
      <alignment horizontal="left" vertical="top" shrinkToFit="1"/>
    </xf>
    <xf numFmtId="0" fontId="8" fillId="3" borderId="66" xfId="0" applyFont="1" applyFill="1" applyBorder="1" applyAlignment="1">
      <alignment vertical="center" shrinkToFit="1"/>
    </xf>
    <xf numFmtId="0" fontId="0" fillId="0" borderId="0" xfId="0" applyAlignment="1">
      <alignment vertical="center"/>
    </xf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5" xfId="0" applyBorder="1" applyAlignment="1">
      <alignment vertical="center"/>
    </xf>
    <xf numFmtId="0" fontId="10" fillId="2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18057-0EBD-4B93-93F2-B5EA09661F3A}">
  <sheetPr transitionEvaluation="1">
    <tabColor rgb="FFFF0000"/>
  </sheetPr>
  <dimension ref="A1:AA87"/>
  <sheetViews>
    <sheetView tabSelected="1" view="pageBreakPreview" zoomScaleNormal="100" zoomScaleSheetLayoutView="100" workbookViewId="0">
      <selection activeCell="C2" sqref="C2:Y2"/>
    </sheetView>
  </sheetViews>
  <sheetFormatPr defaultColWidth="9" defaultRowHeight="19.5" customHeight="1" x14ac:dyDescent="0.45"/>
  <cols>
    <col min="1" max="1" width="5.09765625" style="3" customWidth="1"/>
    <col min="2" max="2" width="4.3984375" style="3" customWidth="1"/>
    <col min="3" max="4" width="3.59765625" style="3" customWidth="1"/>
    <col min="5" max="5" width="3.19921875" style="3" customWidth="1"/>
    <col min="6" max="7" width="3.59765625" style="3" customWidth="1"/>
    <col min="8" max="8" width="4.09765625" style="3" customWidth="1"/>
    <col min="9" max="9" width="2" style="3" customWidth="1"/>
    <col min="10" max="10" width="9.3984375" style="3" customWidth="1"/>
    <col min="11" max="11" width="5.59765625" style="3" hidden="1" customWidth="1"/>
    <col min="12" max="12" width="7.09765625" style="3" customWidth="1"/>
    <col min="13" max="13" width="0.69921875" style="3" customWidth="1"/>
    <col min="14" max="14" width="5.09765625" style="3" customWidth="1"/>
    <col min="15" max="15" width="4.3984375" style="3" customWidth="1"/>
    <col min="16" max="17" width="3.59765625" style="3" customWidth="1"/>
    <col min="18" max="18" width="3.19921875" style="3" customWidth="1"/>
    <col min="19" max="20" width="3.59765625" style="3" customWidth="1"/>
    <col min="21" max="21" width="4.09765625" style="3" customWidth="1"/>
    <col min="22" max="22" width="2" style="3" customWidth="1"/>
    <col min="23" max="23" width="9.3984375" style="3" customWidth="1"/>
    <col min="24" max="24" width="5.59765625" style="3" hidden="1" customWidth="1"/>
    <col min="25" max="25" width="7.09765625" style="3" customWidth="1"/>
    <col min="26" max="16384" width="9" style="3"/>
  </cols>
  <sheetData>
    <row r="1" spans="1:25" ht="18.75" customHeight="1" x14ac:dyDescent="0.45">
      <c r="A1" s="1" t="s">
        <v>0</v>
      </c>
      <c r="B1" s="1"/>
      <c r="C1" s="1"/>
      <c r="D1" s="1"/>
      <c r="E1" s="1"/>
      <c r="F1" s="1"/>
      <c r="G1" s="1"/>
      <c r="H1" s="92"/>
      <c r="I1" s="92"/>
      <c r="J1" s="92"/>
      <c r="K1" s="2"/>
      <c r="L1" s="2"/>
      <c r="M1" s="68"/>
      <c r="N1" s="1"/>
      <c r="O1" s="1"/>
      <c r="P1" s="1"/>
      <c r="Q1" s="1"/>
      <c r="R1" s="1"/>
      <c r="S1" s="1"/>
      <c r="T1" s="1"/>
      <c r="U1" s="92"/>
      <c r="V1" s="92"/>
      <c r="W1" s="92"/>
      <c r="X1" s="2"/>
      <c r="Y1" s="80"/>
    </row>
    <row r="2" spans="1:25" ht="22.8" customHeight="1" x14ac:dyDescent="0.45">
      <c r="A2" s="132" t="s">
        <v>38</v>
      </c>
      <c r="B2" s="133"/>
      <c r="C2" s="227" t="s">
        <v>39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</row>
    <row r="3" spans="1:25" ht="4.95" customHeigh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69"/>
      <c r="N3" s="4"/>
      <c r="O3" s="4"/>
      <c r="P3" s="4"/>
      <c r="Q3" s="4"/>
      <c r="R3" s="4"/>
      <c r="S3" s="4"/>
      <c r="T3" s="4"/>
      <c r="U3" s="4"/>
      <c r="V3" s="4"/>
      <c r="W3" s="93"/>
      <c r="X3" s="93"/>
      <c r="Y3" s="93"/>
    </row>
    <row r="4" spans="1:25" ht="18" customHeight="1" thickBot="1" x14ac:dyDescent="0.5">
      <c r="A4" s="5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9"/>
      <c r="N4" s="5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5.5" customHeight="1" x14ac:dyDescent="0.45">
      <c r="A5" s="94" t="s">
        <v>2</v>
      </c>
      <c r="B5" s="95"/>
      <c r="C5" s="95"/>
      <c r="D5" s="96"/>
      <c r="E5" s="83"/>
      <c r="F5" s="84"/>
      <c r="G5" s="84"/>
      <c r="H5" s="84"/>
      <c r="I5" s="84"/>
      <c r="J5" s="84"/>
      <c r="K5" s="84"/>
      <c r="L5" s="84"/>
      <c r="M5" s="85"/>
      <c r="N5" s="97" t="s">
        <v>3</v>
      </c>
      <c r="O5" s="98"/>
      <c r="P5" s="98"/>
      <c r="Q5" s="99"/>
      <c r="R5" s="100"/>
      <c r="S5" s="101"/>
      <c r="T5" s="101"/>
      <c r="U5" s="101"/>
      <c r="V5" s="101"/>
      <c r="W5" s="101"/>
      <c r="X5" s="101"/>
      <c r="Y5" s="102"/>
    </row>
    <row r="6" spans="1:25" ht="25.5" customHeight="1" x14ac:dyDescent="0.45">
      <c r="A6" s="129" t="s">
        <v>4</v>
      </c>
      <c r="B6" s="115" t="s">
        <v>5</v>
      </c>
      <c r="C6" s="116"/>
      <c r="D6" s="117"/>
      <c r="E6" s="86"/>
      <c r="F6" s="87"/>
      <c r="G6" s="87"/>
      <c r="H6" s="87"/>
      <c r="I6" s="87"/>
      <c r="J6" s="87"/>
      <c r="K6" s="87"/>
      <c r="L6" s="87"/>
      <c r="M6" s="88"/>
      <c r="N6" s="109" t="s">
        <v>31</v>
      </c>
      <c r="O6" s="110"/>
      <c r="P6" s="110"/>
      <c r="Q6" s="111"/>
      <c r="R6" s="103"/>
      <c r="S6" s="104"/>
      <c r="T6" s="104"/>
      <c r="U6" s="104"/>
      <c r="V6" s="104"/>
      <c r="W6" s="104"/>
      <c r="X6" s="104"/>
      <c r="Y6" s="105"/>
    </row>
    <row r="7" spans="1:25" ht="25.5" customHeight="1" x14ac:dyDescent="0.45">
      <c r="A7" s="130"/>
      <c r="B7" s="115" t="s">
        <v>29</v>
      </c>
      <c r="C7" s="116"/>
      <c r="D7" s="117"/>
      <c r="E7" s="86"/>
      <c r="F7" s="87"/>
      <c r="G7" s="87"/>
      <c r="H7" s="87"/>
      <c r="I7" s="87"/>
      <c r="J7" s="87"/>
      <c r="K7" s="87"/>
      <c r="L7" s="87"/>
      <c r="M7" s="88"/>
      <c r="N7" s="112"/>
      <c r="O7" s="113"/>
      <c r="P7" s="113"/>
      <c r="Q7" s="114"/>
      <c r="R7" s="106"/>
      <c r="S7" s="107"/>
      <c r="T7" s="107"/>
      <c r="U7" s="107"/>
      <c r="V7" s="107"/>
      <c r="W7" s="107"/>
      <c r="X7" s="107"/>
      <c r="Y7" s="108"/>
    </row>
    <row r="8" spans="1:25" ht="25.5" customHeight="1" x14ac:dyDescent="0.45">
      <c r="A8" s="130"/>
      <c r="B8" s="115" t="s">
        <v>30</v>
      </c>
      <c r="C8" s="116"/>
      <c r="D8" s="117"/>
      <c r="E8" s="89" t="s">
        <v>33</v>
      </c>
      <c r="F8" s="90"/>
      <c r="G8" s="90"/>
      <c r="H8" s="90"/>
      <c r="I8" s="90"/>
      <c r="J8" s="90"/>
      <c r="K8" s="90"/>
      <c r="L8" s="90"/>
      <c r="M8" s="91"/>
      <c r="N8" s="109" t="s">
        <v>32</v>
      </c>
      <c r="O8" s="110"/>
      <c r="P8" s="110"/>
      <c r="Q8" s="111"/>
      <c r="R8" s="103"/>
      <c r="S8" s="104"/>
      <c r="T8" s="104"/>
      <c r="U8" s="104"/>
      <c r="V8" s="104"/>
      <c r="W8" s="104"/>
      <c r="X8" s="104"/>
      <c r="Y8" s="105"/>
    </row>
    <row r="9" spans="1:25" ht="25.5" customHeight="1" thickBot="1" x14ac:dyDescent="0.5">
      <c r="A9" s="131"/>
      <c r="B9" s="124" t="s">
        <v>36</v>
      </c>
      <c r="C9" s="125"/>
      <c r="D9" s="125"/>
      <c r="E9" s="126"/>
      <c r="F9" s="124" t="s">
        <v>37</v>
      </c>
      <c r="G9" s="127"/>
      <c r="H9" s="127"/>
      <c r="I9" s="127"/>
      <c r="J9" s="127"/>
      <c r="K9" s="127"/>
      <c r="L9" s="127"/>
      <c r="M9" s="128"/>
      <c r="N9" s="118"/>
      <c r="O9" s="119"/>
      <c r="P9" s="119"/>
      <c r="Q9" s="120"/>
      <c r="R9" s="121"/>
      <c r="S9" s="122"/>
      <c r="T9" s="122"/>
      <c r="U9" s="122"/>
      <c r="V9" s="122"/>
      <c r="W9" s="122"/>
      <c r="X9" s="122"/>
      <c r="Y9" s="123"/>
    </row>
    <row r="10" spans="1:25" ht="6.75" customHeight="1" thickBot="1" x14ac:dyDescent="0.5">
      <c r="A10" s="6"/>
      <c r="B10" s="6"/>
      <c r="C10" s="6"/>
      <c r="D10" s="6"/>
      <c r="E10" s="6"/>
      <c r="F10" s="6"/>
      <c r="G10" s="6"/>
      <c r="H10" s="7"/>
      <c r="I10" s="7"/>
      <c r="J10" s="7"/>
      <c r="K10" s="7"/>
      <c r="L10" s="7"/>
      <c r="M10" s="7"/>
      <c r="N10" s="6"/>
      <c r="O10" s="6"/>
      <c r="P10" s="6"/>
      <c r="Q10" s="6"/>
      <c r="R10" s="6"/>
      <c r="S10" s="6"/>
      <c r="T10" s="6"/>
      <c r="U10" s="7"/>
      <c r="V10" s="7"/>
      <c r="W10" s="7"/>
      <c r="X10" s="7"/>
      <c r="Y10" s="7"/>
    </row>
    <row r="11" spans="1:25" ht="23.25" customHeight="1" thickBot="1" x14ac:dyDescent="0.5">
      <c r="A11" s="8" t="s">
        <v>6</v>
      </c>
      <c r="B11" s="9"/>
      <c r="C11" s="1"/>
      <c r="D11" s="1"/>
      <c r="E11" s="1"/>
      <c r="F11" s="1"/>
      <c r="G11" s="1"/>
      <c r="H11" s="146">
        <v>2025</v>
      </c>
      <c r="I11" s="147"/>
      <c r="J11" s="148"/>
      <c r="K11" s="10"/>
      <c r="L11" s="11" t="s">
        <v>7</v>
      </c>
      <c r="M11" s="11"/>
      <c r="N11" s="12">
        <v>11</v>
      </c>
      <c r="O11" s="13" t="s">
        <v>8</v>
      </c>
      <c r="P11" s="11"/>
      <c r="Q11" s="14"/>
      <c r="R11" s="14"/>
      <c r="S11" s="14"/>
      <c r="T11" s="11"/>
      <c r="U11" s="15"/>
      <c r="V11" s="1"/>
      <c r="W11" s="1"/>
      <c r="X11" s="1"/>
      <c r="Y11" s="1"/>
    </row>
    <row r="12" spans="1:25" ht="2.4" customHeight="1" thickBot="1" x14ac:dyDescent="0.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6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ht="20.100000000000001" customHeight="1" x14ac:dyDescent="0.45">
      <c r="A13" s="149" t="s">
        <v>9</v>
      </c>
      <c r="B13" s="150"/>
      <c r="C13" s="134" t="s">
        <v>10</v>
      </c>
      <c r="D13" s="134"/>
      <c r="E13" s="134"/>
      <c r="F13" s="134"/>
      <c r="G13" s="134"/>
      <c r="H13" s="151" t="s">
        <v>11</v>
      </c>
      <c r="I13" s="151"/>
      <c r="J13" s="134" t="s">
        <v>12</v>
      </c>
      <c r="K13" s="18"/>
      <c r="L13" s="136" t="s">
        <v>13</v>
      </c>
      <c r="M13" s="71"/>
      <c r="N13" s="153" t="s">
        <v>9</v>
      </c>
      <c r="O13" s="154"/>
      <c r="P13" s="134" t="s">
        <v>10</v>
      </c>
      <c r="Q13" s="134"/>
      <c r="R13" s="134"/>
      <c r="S13" s="134"/>
      <c r="T13" s="134"/>
      <c r="U13" s="134" t="s">
        <v>11</v>
      </c>
      <c r="V13" s="134"/>
      <c r="W13" s="134" t="s">
        <v>12</v>
      </c>
      <c r="X13" s="19"/>
      <c r="Y13" s="136" t="s">
        <v>13</v>
      </c>
    </row>
    <row r="14" spans="1:25" ht="20.100000000000001" customHeight="1" thickBot="1" x14ac:dyDescent="0.5">
      <c r="A14" s="20" t="s">
        <v>14</v>
      </c>
      <c r="B14" s="21" t="s">
        <v>15</v>
      </c>
      <c r="C14" s="135"/>
      <c r="D14" s="135"/>
      <c r="E14" s="135"/>
      <c r="F14" s="135"/>
      <c r="G14" s="135"/>
      <c r="H14" s="152"/>
      <c r="I14" s="152"/>
      <c r="J14" s="135"/>
      <c r="K14" s="22" t="s">
        <v>16</v>
      </c>
      <c r="L14" s="137"/>
      <c r="M14" s="72"/>
      <c r="N14" s="20" t="s">
        <v>14</v>
      </c>
      <c r="O14" s="23" t="s">
        <v>15</v>
      </c>
      <c r="P14" s="135"/>
      <c r="Q14" s="135"/>
      <c r="R14" s="135"/>
      <c r="S14" s="135"/>
      <c r="T14" s="135"/>
      <c r="U14" s="135"/>
      <c r="V14" s="135"/>
      <c r="W14" s="135"/>
      <c r="X14" s="22" t="s">
        <v>16</v>
      </c>
      <c r="Y14" s="137"/>
    </row>
    <row r="15" spans="1:25" ht="21" customHeight="1" x14ac:dyDescent="0.45">
      <c r="A15" s="138">
        <v>1</v>
      </c>
      <c r="B15" s="140" t="str">
        <f>TEXT(DATE($H$11,$N$11,A15),"aaa")</f>
        <v>土</v>
      </c>
      <c r="C15" s="142"/>
      <c r="D15" s="143"/>
      <c r="E15" s="24" t="s">
        <v>17</v>
      </c>
      <c r="F15" s="144"/>
      <c r="G15" s="145"/>
      <c r="H15" s="145"/>
      <c r="I15" s="145"/>
      <c r="J15" s="47" t="str">
        <f t="shared" ref="J15:J44" si="0">IF(AND(F15&gt;0,C15&gt;0,F15-C15-H15&gt;0),F15-C15-H15,"")</f>
        <v/>
      </c>
      <c r="K15" s="48"/>
      <c r="L15" s="49"/>
      <c r="M15" s="76"/>
      <c r="N15" s="138">
        <v>16</v>
      </c>
      <c r="O15" s="140" t="str">
        <f>TEXT(DATE($H$11,$N$11,N15),"aaa")</f>
        <v>日</v>
      </c>
      <c r="P15" s="170"/>
      <c r="Q15" s="171"/>
      <c r="R15" s="24" t="s">
        <v>18</v>
      </c>
      <c r="S15" s="144"/>
      <c r="T15" s="145"/>
      <c r="U15" s="145"/>
      <c r="V15" s="145"/>
      <c r="W15" s="47" t="str">
        <f>IF(AND(S15&gt;0,P15&gt;0,S15-P15-U15&gt;0),S15-P15-U15,"")</f>
        <v/>
      </c>
      <c r="X15" s="56"/>
      <c r="Y15" s="49"/>
    </row>
    <row r="16" spans="1:25" ht="21" customHeight="1" x14ac:dyDescent="0.45">
      <c r="A16" s="139" t="e">
        <f>DATE($J$12,$O$12,1)</f>
        <v>#NUM!</v>
      </c>
      <c r="B16" s="141" t="e">
        <f>TEXT(DATE($J$12,$O$12,#REF!),"aaa")</f>
        <v>#REF!</v>
      </c>
      <c r="C16" s="157"/>
      <c r="D16" s="158"/>
      <c r="E16" s="25" t="s">
        <v>17</v>
      </c>
      <c r="F16" s="159"/>
      <c r="G16" s="160"/>
      <c r="H16" s="160"/>
      <c r="I16" s="160"/>
      <c r="J16" s="50" t="str">
        <f t="shared" si="0"/>
        <v/>
      </c>
      <c r="K16" s="51">
        <f>IF(J15+J16&gt;0,1,0)</f>
        <v>0</v>
      </c>
      <c r="L16" s="52"/>
      <c r="M16" s="76"/>
      <c r="N16" s="139"/>
      <c r="O16" s="141" t="e">
        <f>TEXT(DATE($J$12,$O$12,#REF!),"aaa")</f>
        <v>#REF!</v>
      </c>
      <c r="P16" s="157"/>
      <c r="Q16" s="158"/>
      <c r="R16" s="25" t="s">
        <v>18</v>
      </c>
      <c r="S16" s="173"/>
      <c r="T16" s="157"/>
      <c r="U16" s="160"/>
      <c r="V16" s="160"/>
      <c r="W16" s="50" t="str">
        <f>IF(AND(S16&gt;0,P16&gt;0,S16-P16-U16&gt;0),S16-P16-U16,"")</f>
        <v/>
      </c>
      <c r="X16" s="57">
        <f>IF(W15+W16&gt;0,1,0)</f>
        <v>0</v>
      </c>
      <c r="Y16" s="52"/>
    </row>
    <row r="17" spans="1:25" ht="21" customHeight="1" x14ac:dyDescent="0.45">
      <c r="A17" s="155">
        <v>2</v>
      </c>
      <c r="B17" s="156" t="str">
        <f t="shared" ref="B17" si="1">TEXT(DATE($H$11,$N$11,A17),"aaa")</f>
        <v>日</v>
      </c>
      <c r="C17" s="161"/>
      <c r="D17" s="162"/>
      <c r="E17" s="26" t="s">
        <v>18</v>
      </c>
      <c r="F17" s="163"/>
      <c r="G17" s="164"/>
      <c r="H17" s="164"/>
      <c r="I17" s="164"/>
      <c r="J17" s="53" t="str">
        <f t="shared" si="0"/>
        <v/>
      </c>
      <c r="K17" s="54"/>
      <c r="L17" s="55"/>
      <c r="M17" s="76"/>
      <c r="N17" s="155">
        <v>17</v>
      </c>
      <c r="O17" s="156" t="str">
        <f t="shared" ref="O17" si="2">TEXT(DATE($H$11,$N$11,N17),"aaa")</f>
        <v>月</v>
      </c>
      <c r="P17" s="164"/>
      <c r="Q17" s="172"/>
      <c r="R17" s="26" t="s">
        <v>18</v>
      </c>
      <c r="S17" s="163"/>
      <c r="T17" s="164"/>
      <c r="U17" s="164"/>
      <c r="V17" s="164"/>
      <c r="W17" s="53" t="str">
        <f t="shared" ref="W17:W46" si="3">IF(AND(S17&gt;0,P17&gt;0,S17-P17-U17&gt;0),S17-P17-U17,"")</f>
        <v/>
      </c>
      <c r="X17" s="58"/>
      <c r="Y17" s="55"/>
    </row>
    <row r="18" spans="1:25" ht="21" customHeight="1" x14ac:dyDescent="0.45">
      <c r="A18" s="139" t="e">
        <f>DATE($J$12,$O$12,1)</f>
        <v>#NUM!</v>
      </c>
      <c r="B18" s="141" t="e">
        <f>TEXT(DATE($J$12,$O$12,#REF!),"aaa")</f>
        <v>#REF!</v>
      </c>
      <c r="C18" s="157"/>
      <c r="D18" s="158"/>
      <c r="E18" s="25" t="s">
        <v>18</v>
      </c>
      <c r="F18" s="159"/>
      <c r="G18" s="160"/>
      <c r="H18" s="160"/>
      <c r="I18" s="160"/>
      <c r="J18" s="50" t="str">
        <f t="shared" si="0"/>
        <v/>
      </c>
      <c r="K18" s="51">
        <f>IF(J17+J18&gt;0,1,0)</f>
        <v>0</v>
      </c>
      <c r="L18" s="52"/>
      <c r="M18" s="76"/>
      <c r="N18" s="139"/>
      <c r="O18" s="141" t="e">
        <f>TEXT(DATE($J$12,$O$12,#REF!),"aaa")</f>
        <v>#REF!</v>
      </c>
      <c r="P18" s="160"/>
      <c r="Q18" s="169"/>
      <c r="R18" s="25" t="s">
        <v>18</v>
      </c>
      <c r="S18" s="159"/>
      <c r="T18" s="160"/>
      <c r="U18" s="160"/>
      <c r="V18" s="160"/>
      <c r="W18" s="50" t="str">
        <f t="shared" si="3"/>
        <v/>
      </c>
      <c r="X18" s="57">
        <f>IF(W17+W18&gt;0,1,0)</f>
        <v>0</v>
      </c>
      <c r="Y18" s="52"/>
    </row>
    <row r="19" spans="1:25" ht="21" customHeight="1" x14ac:dyDescent="0.45">
      <c r="A19" s="155">
        <v>3</v>
      </c>
      <c r="B19" s="156" t="str">
        <f t="shared" ref="B19" si="4">TEXT(DATE($H$11,$N$11,A19),"aaa")</f>
        <v>月</v>
      </c>
      <c r="C19" s="161"/>
      <c r="D19" s="162"/>
      <c r="E19" s="26" t="s">
        <v>18</v>
      </c>
      <c r="F19" s="163"/>
      <c r="G19" s="164"/>
      <c r="H19" s="164"/>
      <c r="I19" s="164"/>
      <c r="J19" s="53" t="str">
        <f t="shared" si="0"/>
        <v/>
      </c>
      <c r="K19" s="54"/>
      <c r="L19" s="55"/>
      <c r="M19" s="76"/>
      <c r="N19" s="155">
        <v>18</v>
      </c>
      <c r="O19" s="156" t="str">
        <f t="shared" ref="O19" si="5">TEXT(DATE($H$11,$N$11,N19),"aaa")</f>
        <v>火</v>
      </c>
      <c r="P19" s="164"/>
      <c r="Q19" s="172"/>
      <c r="R19" s="26" t="s">
        <v>18</v>
      </c>
      <c r="S19" s="163"/>
      <c r="T19" s="164"/>
      <c r="U19" s="164"/>
      <c r="V19" s="164"/>
      <c r="W19" s="53" t="str">
        <f t="shared" si="3"/>
        <v/>
      </c>
      <c r="X19" s="58"/>
      <c r="Y19" s="55"/>
    </row>
    <row r="20" spans="1:25" ht="21" customHeight="1" x14ac:dyDescent="0.45">
      <c r="A20" s="139"/>
      <c r="B20" s="141" t="e">
        <f>TEXT(DATE($J$12,$O$12,#REF!),"aaa")</f>
        <v>#REF!</v>
      </c>
      <c r="C20" s="157"/>
      <c r="D20" s="158"/>
      <c r="E20" s="25" t="s">
        <v>18</v>
      </c>
      <c r="F20" s="159"/>
      <c r="G20" s="160"/>
      <c r="H20" s="160"/>
      <c r="I20" s="160"/>
      <c r="J20" s="50" t="str">
        <f t="shared" si="0"/>
        <v/>
      </c>
      <c r="K20" s="51">
        <f>IF(J19+J20&gt;0,1,0)</f>
        <v>0</v>
      </c>
      <c r="L20" s="52"/>
      <c r="M20" s="76"/>
      <c r="N20" s="139"/>
      <c r="O20" s="141" t="e">
        <f>TEXT(DATE($J$12,$O$12,#REF!),"aaa")</f>
        <v>#REF!</v>
      </c>
      <c r="P20" s="160"/>
      <c r="Q20" s="169"/>
      <c r="R20" s="25" t="s">
        <v>18</v>
      </c>
      <c r="S20" s="159"/>
      <c r="T20" s="160"/>
      <c r="U20" s="160"/>
      <c r="V20" s="160"/>
      <c r="W20" s="50" t="str">
        <f t="shared" si="3"/>
        <v/>
      </c>
      <c r="X20" s="57">
        <f>IF(W19+W20&gt;0,1,0)</f>
        <v>0</v>
      </c>
      <c r="Y20" s="52"/>
    </row>
    <row r="21" spans="1:25" ht="21" customHeight="1" x14ac:dyDescent="0.45">
      <c r="A21" s="155">
        <v>4</v>
      </c>
      <c r="B21" s="156" t="str">
        <f t="shared" ref="B21" si="6">TEXT(DATE($H$11,$N$11,A21),"aaa")</f>
        <v>火</v>
      </c>
      <c r="C21" s="162"/>
      <c r="D21" s="165"/>
      <c r="E21" s="26" t="s">
        <v>18</v>
      </c>
      <c r="F21" s="166"/>
      <c r="G21" s="163"/>
      <c r="H21" s="164"/>
      <c r="I21" s="164"/>
      <c r="J21" s="53" t="str">
        <f t="shared" si="0"/>
        <v/>
      </c>
      <c r="K21" s="54"/>
      <c r="L21" s="55"/>
      <c r="M21" s="76"/>
      <c r="N21" s="155">
        <v>19</v>
      </c>
      <c r="O21" s="156" t="str">
        <f t="shared" ref="O21" si="7">TEXT(DATE($H$11,$N$11,N21),"aaa")</f>
        <v>水</v>
      </c>
      <c r="P21" s="164"/>
      <c r="Q21" s="172"/>
      <c r="R21" s="26" t="s">
        <v>18</v>
      </c>
      <c r="S21" s="163"/>
      <c r="T21" s="164"/>
      <c r="U21" s="164"/>
      <c r="V21" s="164"/>
      <c r="W21" s="53" t="str">
        <f t="shared" si="3"/>
        <v/>
      </c>
      <c r="X21" s="58"/>
      <c r="Y21" s="55"/>
    </row>
    <row r="22" spans="1:25" ht="21" customHeight="1" x14ac:dyDescent="0.45">
      <c r="A22" s="139"/>
      <c r="B22" s="141" t="e">
        <f>TEXT(DATE($J$12,$O$12,#REF!),"aaa")</f>
        <v>#REF!</v>
      </c>
      <c r="C22" s="158"/>
      <c r="D22" s="167"/>
      <c r="E22" s="25" t="s">
        <v>18</v>
      </c>
      <c r="F22" s="168"/>
      <c r="G22" s="159"/>
      <c r="H22" s="160"/>
      <c r="I22" s="160"/>
      <c r="J22" s="50" t="str">
        <f t="shared" si="0"/>
        <v/>
      </c>
      <c r="K22" s="51">
        <f>IF(J21+J22&gt;0,1,0)</f>
        <v>0</v>
      </c>
      <c r="L22" s="52"/>
      <c r="M22" s="76"/>
      <c r="N22" s="139"/>
      <c r="O22" s="141" t="e">
        <f>TEXT(DATE($J$12,$O$12,#REF!),"aaa")</f>
        <v>#REF!</v>
      </c>
      <c r="P22" s="160"/>
      <c r="Q22" s="169"/>
      <c r="R22" s="25" t="s">
        <v>18</v>
      </c>
      <c r="S22" s="159"/>
      <c r="T22" s="160"/>
      <c r="U22" s="160"/>
      <c r="V22" s="160"/>
      <c r="W22" s="50" t="str">
        <f t="shared" si="3"/>
        <v/>
      </c>
      <c r="X22" s="57">
        <f>IF(W21+W22&gt;0,1,0)</f>
        <v>0</v>
      </c>
      <c r="Y22" s="52"/>
    </row>
    <row r="23" spans="1:25" ht="21" customHeight="1" x14ac:dyDescent="0.45">
      <c r="A23" s="155">
        <v>5</v>
      </c>
      <c r="B23" s="156" t="str">
        <f t="shared" ref="B23" si="8">TEXT(DATE($H$11,$N$11,A23),"aaa")</f>
        <v>水</v>
      </c>
      <c r="C23" s="161"/>
      <c r="D23" s="162"/>
      <c r="E23" s="26" t="s">
        <v>18</v>
      </c>
      <c r="F23" s="163"/>
      <c r="G23" s="164"/>
      <c r="H23" s="164"/>
      <c r="I23" s="164"/>
      <c r="J23" s="53" t="str">
        <f t="shared" si="0"/>
        <v/>
      </c>
      <c r="K23" s="54"/>
      <c r="L23" s="55"/>
      <c r="M23" s="76"/>
      <c r="N23" s="155">
        <v>20</v>
      </c>
      <c r="O23" s="156" t="str">
        <f t="shared" ref="O23" si="9">TEXT(DATE($H$11,$N$11,N23),"aaa")</f>
        <v>木</v>
      </c>
      <c r="P23" s="164"/>
      <c r="Q23" s="172"/>
      <c r="R23" s="26" t="s">
        <v>18</v>
      </c>
      <c r="S23" s="163"/>
      <c r="T23" s="164"/>
      <c r="U23" s="164"/>
      <c r="V23" s="164"/>
      <c r="W23" s="53" t="str">
        <f t="shared" si="3"/>
        <v/>
      </c>
      <c r="X23" s="58"/>
      <c r="Y23" s="55"/>
    </row>
    <row r="24" spans="1:25" ht="21" customHeight="1" x14ac:dyDescent="0.45">
      <c r="A24" s="139"/>
      <c r="B24" s="141" t="e">
        <f>TEXT(DATE($J$12,$O$12,#REF!),"aaa")</f>
        <v>#REF!</v>
      </c>
      <c r="C24" s="157"/>
      <c r="D24" s="158"/>
      <c r="E24" s="25" t="s">
        <v>18</v>
      </c>
      <c r="F24" s="159"/>
      <c r="G24" s="160"/>
      <c r="H24" s="160"/>
      <c r="I24" s="160"/>
      <c r="J24" s="50" t="str">
        <f t="shared" si="0"/>
        <v/>
      </c>
      <c r="K24" s="51">
        <f>IF(J23+J24&gt;0,1,0)</f>
        <v>0</v>
      </c>
      <c r="L24" s="52"/>
      <c r="M24" s="76"/>
      <c r="N24" s="139"/>
      <c r="O24" s="141" t="e">
        <f>TEXT(DATE($J$12,$O$12,#REF!),"aaa")</f>
        <v>#REF!</v>
      </c>
      <c r="P24" s="160"/>
      <c r="Q24" s="169"/>
      <c r="R24" s="25" t="s">
        <v>18</v>
      </c>
      <c r="S24" s="159"/>
      <c r="T24" s="160"/>
      <c r="U24" s="160"/>
      <c r="V24" s="160"/>
      <c r="W24" s="50" t="str">
        <f t="shared" si="3"/>
        <v/>
      </c>
      <c r="X24" s="57">
        <f>IF(W23+W24&gt;0,1,0)</f>
        <v>0</v>
      </c>
      <c r="Y24" s="52"/>
    </row>
    <row r="25" spans="1:25" ht="21" customHeight="1" x14ac:dyDescent="0.45">
      <c r="A25" s="155">
        <v>6</v>
      </c>
      <c r="B25" s="156" t="str">
        <f t="shared" ref="B25" si="10">TEXT(DATE($H$11,$N$11,A25),"aaa")</f>
        <v>木</v>
      </c>
      <c r="C25" s="161"/>
      <c r="D25" s="162"/>
      <c r="E25" s="26" t="s">
        <v>18</v>
      </c>
      <c r="F25" s="163"/>
      <c r="G25" s="164"/>
      <c r="H25" s="164"/>
      <c r="I25" s="164"/>
      <c r="J25" s="53" t="str">
        <f t="shared" si="0"/>
        <v/>
      </c>
      <c r="K25" s="54"/>
      <c r="L25" s="55"/>
      <c r="M25" s="76"/>
      <c r="N25" s="155">
        <v>21</v>
      </c>
      <c r="O25" s="156" t="str">
        <f t="shared" ref="O25" si="11">TEXT(DATE($H$11,$N$11,N25),"aaa")</f>
        <v>金</v>
      </c>
      <c r="P25" s="164"/>
      <c r="Q25" s="172"/>
      <c r="R25" s="26" t="s">
        <v>18</v>
      </c>
      <c r="S25" s="163"/>
      <c r="T25" s="164"/>
      <c r="U25" s="164"/>
      <c r="V25" s="164"/>
      <c r="W25" s="53" t="str">
        <f t="shared" si="3"/>
        <v/>
      </c>
      <c r="X25" s="58"/>
      <c r="Y25" s="55"/>
    </row>
    <row r="26" spans="1:25" ht="21" customHeight="1" x14ac:dyDescent="0.45">
      <c r="A26" s="139"/>
      <c r="B26" s="141" t="e">
        <f>TEXT(DATE($J$12,$O$12,#REF!),"aaa")</f>
        <v>#REF!</v>
      </c>
      <c r="C26" s="157"/>
      <c r="D26" s="158"/>
      <c r="E26" s="25" t="s">
        <v>18</v>
      </c>
      <c r="F26" s="159"/>
      <c r="G26" s="160"/>
      <c r="H26" s="160"/>
      <c r="I26" s="160"/>
      <c r="J26" s="50" t="str">
        <f t="shared" si="0"/>
        <v/>
      </c>
      <c r="K26" s="51">
        <f>IF(J25+J26&gt;0,1,0)</f>
        <v>0</v>
      </c>
      <c r="L26" s="52"/>
      <c r="M26" s="76"/>
      <c r="N26" s="139"/>
      <c r="O26" s="141" t="e">
        <f>TEXT(DATE($J$12,$O$12,#REF!),"aaa")</f>
        <v>#REF!</v>
      </c>
      <c r="P26" s="160"/>
      <c r="Q26" s="169"/>
      <c r="R26" s="25" t="s">
        <v>18</v>
      </c>
      <c r="S26" s="159"/>
      <c r="T26" s="160"/>
      <c r="U26" s="160"/>
      <c r="V26" s="160"/>
      <c r="W26" s="50" t="str">
        <f t="shared" si="3"/>
        <v/>
      </c>
      <c r="X26" s="57">
        <f>IF(W25+W26&gt;0,1,0)</f>
        <v>0</v>
      </c>
      <c r="Y26" s="52"/>
    </row>
    <row r="27" spans="1:25" ht="21" customHeight="1" x14ac:dyDescent="0.45">
      <c r="A27" s="155">
        <v>7</v>
      </c>
      <c r="B27" s="156" t="str">
        <f t="shared" ref="B27" si="12">TEXT(DATE($H$11,$N$11,A27),"aaa")</f>
        <v>金</v>
      </c>
      <c r="C27" s="161"/>
      <c r="D27" s="162"/>
      <c r="E27" s="26" t="s">
        <v>18</v>
      </c>
      <c r="F27" s="163"/>
      <c r="G27" s="164"/>
      <c r="H27" s="164"/>
      <c r="I27" s="164"/>
      <c r="J27" s="53" t="str">
        <f t="shared" si="0"/>
        <v/>
      </c>
      <c r="K27" s="54"/>
      <c r="L27" s="55"/>
      <c r="M27" s="76"/>
      <c r="N27" s="155">
        <v>22</v>
      </c>
      <c r="O27" s="156" t="str">
        <f t="shared" ref="O27" si="13">TEXT(DATE($H$11,$N$11,N27),"aaa")</f>
        <v>土</v>
      </c>
      <c r="P27" s="164"/>
      <c r="Q27" s="172"/>
      <c r="R27" s="26" t="s">
        <v>18</v>
      </c>
      <c r="S27" s="163"/>
      <c r="T27" s="164"/>
      <c r="U27" s="164"/>
      <c r="V27" s="164"/>
      <c r="W27" s="53" t="str">
        <f t="shared" si="3"/>
        <v/>
      </c>
      <c r="X27" s="58"/>
      <c r="Y27" s="55"/>
    </row>
    <row r="28" spans="1:25" ht="21" customHeight="1" x14ac:dyDescent="0.45">
      <c r="A28" s="139"/>
      <c r="B28" s="141" t="e">
        <f>TEXT(DATE($J$12,$O$12,#REF!),"aaa")</f>
        <v>#REF!</v>
      </c>
      <c r="C28" s="157"/>
      <c r="D28" s="158"/>
      <c r="E28" s="25" t="s">
        <v>18</v>
      </c>
      <c r="F28" s="159"/>
      <c r="G28" s="160"/>
      <c r="H28" s="160"/>
      <c r="I28" s="160"/>
      <c r="J28" s="50" t="str">
        <f t="shared" si="0"/>
        <v/>
      </c>
      <c r="K28" s="51">
        <f>IF(J27+J28&gt;0,1,0)</f>
        <v>0</v>
      </c>
      <c r="L28" s="52"/>
      <c r="M28" s="76"/>
      <c r="N28" s="139"/>
      <c r="O28" s="141" t="e">
        <f>TEXT(DATE($J$12,$O$12,#REF!),"aaa")</f>
        <v>#REF!</v>
      </c>
      <c r="P28" s="160"/>
      <c r="Q28" s="169"/>
      <c r="R28" s="25" t="s">
        <v>18</v>
      </c>
      <c r="S28" s="159"/>
      <c r="T28" s="160"/>
      <c r="U28" s="160"/>
      <c r="V28" s="160"/>
      <c r="W28" s="50" t="str">
        <f t="shared" si="3"/>
        <v/>
      </c>
      <c r="X28" s="57">
        <f>IF(W27+W28&gt;0,1,0)</f>
        <v>0</v>
      </c>
      <c r="Y28" s="52"/>
    </row>
    <row r="29" spans="1:25" ht="21" customHeight="1" x14ac:dyDescent="0.45">
      <c r="A29" s="155">
        <v>8</v>
      </c>
      <c r="B29" s="156" t="str">
        <f t="shared" ref="B29" si="14">TEXT(DATE($H$11,$N$11,A29),"aaa")</f>
        <v>土</v>
      </c>
      <c r="C29" s="161"/>
      <c r="D29" s="162"/>
      <c r="E29" s="26" t="s">
        <v>18</v>
      </c>
      <c r="F29" s="163"/>
      <c r="G29" s="164"/>
      <c r="H29" s="164"/>
      <c r="I29" s="164"/>
      <c r="J29" s="53" t="str">
        <f t="shared" si="0"/>
        <v/>
      </c>
      <c r="K29" s="54"/>
      <c r="L29" s="55"/>
      <c r="M29" s="76"/>
      <c r="N29" s="155">
        <v>23</v>
      </c>
      <c r="O29" s="156" t="str">
        <f t="shared" ref="O29" si="15">TEXT(DATE($H$11,$N$11,N29),"aaa")</f>
        <v>日</v>
      </c>
      <c r="P29" s="164"/>
      <c r="Q29" s="172"/>
      <c r="R29" s="26" t="s">
        <v>18</v>
      </c>
      <c r="S29" s="163"/>
      <c r="T29" s="164"/>
      <c r="U29" s="164"/>
      <c r="V29" s="164"/>
      <c r="W29" s="53" t="str">
        <f t="shared" si="3"/>
        <v/>
      </c>
      <c r="X29" s="58"/>
      <c r="Y29" s="55"/>
    </row>
    <row r="30" spans="1:25" ht="21" customHeight="1" x14ac:dyDescent="0.45">
      <c r="A30" s="139"/>
      <c r="B30" s="141" t="e">
        <f>TEXT(DATE($J$12,$O$12,#REF!),"aaa")</f>
        <v>#REF!</v>
      </c>
      <c r="C30" s="157"/>
      <c r="D30" s="158"/>
      <c r="E30" s="25" t="s">
        <v>18</v>
      </c>
      <c r="F30" s="159"/>
      <c r="G30" s="160"/>
      <c r="H30" s="160"/>
      <c r="I30" s="160"/>
      <c r="J30" s="50" t="str">
        <f t="shared" si="0"/>
        <v/>
      </c>
      <c r="K30" s="51">
        <f>IF(J29+J30&gt;0,1,0)</f>
        <v>0</v>
      </c>
      <c r="L30" s="52"/>
      <c r="M30" s="76"/>
      <c r="N30" s="139"/>
      <c r="O30" s="141" t="e">
        <f>TEXT(DATE($J$12,$O$12,#REF!),"aaa")</f>
        <v>#REF!</v>
      </c>
      <c r="P30" s="160"/>
      <c r="Q30" s="169"/>
      <c r="R30" s="25" t="s">
        <v>18</v>
      </c>
      <c r="S30" s="159"/>
      <c r="T30" s="160"/>
      <c r="U30" s="160"/>
      <c r="V30" s="160"/>
      <c r="W30" s="50" t="str">
        <f t="shared" si="3"/>
        <v/>
      </c>
      <c r="X30" s="57">
        <f>IF(W29+W30&gt;0,1,0)</f>
        <v>0</v>
      </c>
      <c r="Y30" s="52"/>
    </row>
    <row r="31" spans="1:25" ht="21" customHeight="1" x14ac:dyDescent="0.45">
      <c r="A31" s="155">
        <v>9</v>
      </c>
      <c r="B31" s="156" t="str">
        <f t="shared" ref="B31" si="16">TEXT(DATE($H$11,$N$11,A31),"aaa")</f>
        <v>日</v>
      </c>
      <c r="C31" s="161"/>
      <c r="D31" s="162"/>
      <c r="E31" s="26" t="s">
        <v>18</v>
      </c>
      <c r="F31" s="163"/>
      <c r="G31" s="164"/>
      <c r="H31" s="164"/>
      <c r="I31" s="164"/>
      <c r="J31" s="53" t="str">
        <f t="shared" si="0"/>
        <v/>
      </c>
      <c r="K31" s="54"/>
      <c r="L31" s="55"/>
      <c r="M31" s="76"/>
      <c r="N31" s="155">
        <v>24</v>
      </c>
      <c r="O31" s="156" t="str">
        <f t="shared" ref="O31" si="17">TEXT(DATE($H$11,$N$11,N31),"aaa")</f>
        <v>月</v>
      </c>
      <c r="P31" s="164"/>
      <c r="Q31" s="172"/>
      <c r="R31" s="26" t="s">
        <v>18</v>
      </c>
      <c r="S31" s="163"/>
      <c r="T31" s="164"/>
      <c r="U31" s="164"/>
      <c r="V31" s="164"/>
      <c r="W31" s="53" t="str">
        <f t="shared" si="3"/>
        <v/>
      </c>
      <c r="X31" s="58"/>
      <c r="Y31" s="55"/>
    </row>
    <row r="32" spans="1:25" ht="21" customHeight="1" x14ac:dyDescent="0.45">
      <c r="A32" s="139"/>
      <c r="B32" s="141" t="e">
        <f>TEXT(DATE($J$12,$O$12,#REF!),"aaa")</f>
        <v>#REF!</v>
      </c>
      <c r="C32" s="157"/>
      <c r="D32" s="158"/>
      <c r="E32" s="25" t="s">
        <v>18</v>
      </c>
      <c r="F32" s="159"/>
      <c r="G32" s="160"/>
      <c r="H32" s="160"/>
      <c r="I32" s="160"/>
      <c r="J32" s="50" t="str">
        <f t="shared" si="0"/>
        <v/>
      </c>
      <c r="K32" s="51">
        <f>IF(J31+J32&gt;0,1,0)</f>
        <v>0</v>
      </c>
      <c r="L32" s="52"/>
      <c r="M32" s="76"/>
      <c r="N32" s="139"/>
      <c r="O32" s="141" t="e">
        <f>TEXT(DATE($J$12,$O$12,#REF!),"aaa")</f>
        <v>#REF!</v>
      </c>
      <c r="P32" s="160"/>
      <c r="Q32" s="169"/>
      <c r="R32" s="25" t="s">
        <v>18</v>
      </c>
      <c r="S32" s="159"/>
      <c r="T32" s="160"/>
      <c r="U32" s="160"/>
      <c r="V32" s="160"/>
      <c r="W32" s="50" t="str">
        <f t="shared" si="3"/>
        <v/>
      </c>
      <c r="X32" s="57">
        <f>IF(W31+W32&gt;0,1,0)</f>
        <v>0</v>
      </c>
      <c r="Y32" s="52"/>
    </row>
    <row r="33" spans="1:27" ht="21" customHeight="1" x14ac:dyDescent="0.45">
      <c r="A33" s="155">
        <v>10</v>
      </c>
      <c r="B33" s="156" t="str">
        <f t="shared" ref="B33" si="18">TEXT(DATE($H$11,$N$11,A33),"aaa")</f>
        <v>月</v>
      </c>
      <c r="C33" s="161"/>
      <c r="D33" s="162"/>
      <c r="E33" s="26" t="s">
        <v>18</v>
      </c>
      <c r="F33" s="163"/>
      <c r="G33" s="164"/>
      <c r="H33" s="164"/>
      <c r="I33" s="164"/>
      <c r="J33" s="53" t="str">
        <f t="shared" si="0"/>
        <v/>
      </c>
      <c r="K33" s="54"/>
      <c r="L33" s="55"/>
      <c r="M33" s="76"/>
      <c r="N33" s="155">
        <v>25</v>
      </c>
      <c r="O33" s="156" t="str">
        <f t="shared" ref="O33" si="19">TEXT(DATE($H$11,$N$11,N33),"aaa")</f>
        <v>火</v>
      </c>
      <c r="P33" s="164"/>
      <c r="Q33" s="172"/>
      <c r="R33" s="26" t="s">
        <v>18</v>
      </c>
      <c r="S33" s="163"/>
      <c r="T33" s="164"/>
      <c r="U33" s="164"/>
      <c r="V33" s="164"/>
      <c r="W33" s="53" t="str">
        <f t="shared" si="3"/>
        <v/>
      </c>
      <c r="X33" s="58"/>
      <c r="Y33" s="55"/>
    </row>
    <row r="34" spans="1:27" ht="21" customHeight="1" x14ac:dyDescent="0.45">
      <c r="A34" s="139"/>
      <c r="B34" s="141" t="e">
        <f>TEXT(DATE($J$12,$O$12,#REF!),"aaa")</f>
        <v>#REF!</v>
      </c>
      <c r="C34" s="157"/>
      <c r="D34" s="158"/>
      <c r="E34" s="25" t="s">
        <v>18</v>
      </c>
      <c r="F34" s="159"/>
      <c r="G34" s="160"/>
      <c r="H34" s="160"/>
      <c r="I34" s="160"/>
      <c r="J34" s="50" t="str">
        <f t="shared" si="0"/>
        <v/>
      </c>
      <c r="K34" s="51">
        <f>IF(J33+J34&gt;0,1,0)</f>
        <v>0</v>
      </c>
      <c r="L34" s="52"/>
      <c r="M34" s="76"/>
      <c r="N34" s="139"/>
      <c r="O34" s="141" t="e">
        <f>TEXT(DATE($J$12,$O$12,#REF!),"aaa")</f>
        <v>#REF!</v>
      </c>
      <c r="P34" s="160"/>
      <c r="Q34" s="169"/>
      <c r="R34" s="25" t="s">
        <v>18</v>
      </c>
      <c r="S34" s="159"/>
      <c r="T34" s="160"/>
      <c r="U34" s="160"/>
      <c r="V34" s="160"/>
      <c r="W34" s="50" t="str">
        <f t="shared" si="3"/>
        <v/>
      </c>
      <c r="X34" s="57">
        <f>IF(W33+W34&gt;0,1,0)</f>
        <v>0</v>
      </c>
      <c r="Y34" s="52"/>
    </row>
    <row r="35" spans="1:27" ht="21" customHeight="1" x14ac:dyDescent="0.45">
      <c r="A35" s="155">
        <v>11</v>
      </c>
      <c r="B35" s="156" t="str">
        <f t="shared" ref="B35" si="20">TEXT(DATE($H$11,$N$11,A35),"aaa")</f>
        <v>火</v>
      </c>
      <c r="C35" s="161"/>
      <c r="D35" s="162"/>
      <c r="E35" s="26" t="s">
        <v>18</v>
      </c>
      <c r="F35" s="163"/>
      <c r="G35" s="164"/>
      <c r="H35" s="164"/>
      <c r="I35" s="164"/>
      <c r="J35" s="53" t="str">
        <f t="shared" si="0"/>
        <v/>
      </c>
      <c r="K35" s="54"/>
      <c r="L35" s="55"/>
      <c r="M35" s="76"/>
      <c r="N35" s="155">
        <v>26</v>
      </c>
      <c r="O35" s="156" t="str">
        <f t="shared" ref="O35" si="21">TEXT(DATE($H$11,$N$11,N35),"aaa")</f>
        <v>水</v>
      </c>
      <c r="P35" s="164"/>
      <c r="Q35" s="172"/>
      <c r="R35" s="26" t="s">
        <v>18</v>
      </c>
      <c r="S35" s="163"/>
      <c r="T35" s="164"/>
      <c r="U35" s="164"/>
      <c r="V35" s="164"/>
      <c r="W35" s="53" t="str">
        <f t="shared" si="3"/>
        <v/>
      </c>
      <c r="X35" s="58"/>
      <c r="Y35" s="55"/>
    </row>
    <row r="36" spans="1:27" ht="21" customHeight="1" x14ac:dyDescent="0.45">
      <c r="A36" s="139"/>
      <c r="B36" s="141" t="e">
        <f>TEXT(DATE($J$12,$O$12,#REF!),"aaa")</f>
        <v>#REF!</v>
      </c>
      <c r="C36" s="157"/>
      <c r="D36" s="158"/>
      <c r="E36" s="25" t="s">
        <v>18</v>
      </c>
      <c r="F36" s="159"/>
      <c r="G36" s="160"/>
      <c r="H36" s="160"/>
      <c r="I36" s="160"/>
      <c r="J36" s="50" t="str">
        <f t="shared" si="0"/>
        <v/>
      </c>
      <c r="K36" s="51">
        <f>IF(J35+J36&gt;0,1,0)</f>
        <v>0</v>
      </c>
      <c r="L36" s="52"/>
      <c r="M36" s="76"/>
      <c r="N36" s="139"/>
      <c r="O36" s="141" t="e">
        <f>TEXT(DATE($J$12,$O$12,#REF!),"aaa")</f>
        <v>#REF!</v>
      </c>
      <c r="P36" s="160"/>
      <c r="Q36" s="169"/>
      <c r="R36" s="25" t="s">
        <v>18</v>
      </c>
      <c r="S36" s="159"/>
      <c r="T36" s="160"/>
      <c r="U36" s="160"/>
      <c r="V36" s="160"/>
      <c r="W36" s="50" t="str">
        <f t="shared" si="3"/>
        <v/>
      </c>
      <c r="X36" s="57">
        <f>IF(W35+W36&gt;0,1,0)</f>
        <v>0</v>
      </c>
      <c r="Y36" s="52"/>
    </row>
    <row r="37" spans="1:27" ht="21" customHeight="1" x14ac:dyDescent="0.45">
      <c r="A37" s="155">
        <v>12</v>
      </c>
      <c r="B37" s="156" t="str">
        <f t="shared" ref="B37" si="22">TEXT(DATE($H$11,$N$11,A37),"aaa")</f>
        <v>水</v>
      </c>
      <c r="C37" s="161"/>
      <c r="D37" s="162"/>
      <c r="E37" s="26" t="s">
        <v>18</v>
      </c>
      <c r="F37" s="163"/>
      <c r="G37" s="164"/>
      <c r="H37" s="164"/>
      <c r="I37" s="164"/>
      <c r="J37" s="53" t="str">
        <f t="shared" si="0"/>
        <v/>
      </c>
      <c r="K37" s="54"/>
      <c r="L37" s="55"/>
      <c r="M37" s="76"/>
      <c r="N37" s="155">
        <v>27</v>
      </c>
      <c r="O37" s="156" t="str">
        <f t="shared" ref="O37" si="23">TEXT(DATE($H$11,$N$11,N37),"aaa")</f>
        <v>木</v>
      </c>
      <c r="P37" s="164"/>
      <c r="Q37" s="172"/>
      <c r="R37" s="26" t="s">
        <v>18</v>
      </c>
      <c r="S37" s="163"/>
      <c r="T37" s="164"/>
      <c r="U37" s="164"/>
      <c r="V37" s="164"/>
      <c r="W37" s="53" t="str">
        <f t="shared" si="3"/>
        <v/>
      </c>
      <c r="X37" s="58"/>
      <c r="Y37" s="55"/>
    </row>
    <row r="38" spans="1:27" ht="21" customHeight="1" x14ac:dyDescent="0.45">
      <c r="A38" s="139"/>
      <c r="B38" s="141" t="e">
        <f>TEXT(DATE($J$12,$O$12,#REF!),"aaa")</f>
        <v>#REF!</v>
      </c>
      <c r="C38" s="157"/>
      <c r="D38" s="158"/>
      <c r="E38" s="25" t="s">
        <v>18</v>
      </c>
      <c r="F38" s="159"/>
      <c r="G38" s="160"/>
      <c r="H38" s="160"/>
      <c r="I38" s="160"/>
      <c r="J38" s="50" t="str">
        <f t="shared" si="0"/>
        <v/>
      </c>
      <c r="K38" s="51">
        <f>IF(J37+J38&gt;0,1,0)</f>
        <v>0</v>
      </c>
      <c r="L38" s="52"/>
      <c r="M38" s="76"/>
      <c r="N38" s="139"/>
      <c r="O38" s="141" t="e">
        <f>TEXT(DATE($J$12,$O$12,#REF!),"aaa")</f>
        <v>#REF!</v>
      </c>
      <c r="P38" s="160"/>
      <c r="Q38" s="169"/>
      <c r="R38" s="25" t="s">
        <v>18</v>
      </c>
      <c r="S38" s="159"/>
      <c r="T38" s="160"/>
      <c r="U38" s="160"/>
      <c r="V38" s="160"/>
      <c r="W38" s="50" t="str">
        <f t="shared" si="3"/>
        <v/>
      </c>
      <c r="X38" s="57">
        <f>IF(W37+W38&gt;0,1,0)</f>
        <v>0</v>
      </c>
      <c r="Y38" s="52"/>
    </row>
    <row r="39" spans="1:27" ht="21" customHeight="1" x14ac:dyDescent="0.45">
      <c r="A39" s="155">
        <v>13</v>
      </c>
      <c r="B39" s="156" t="str">
        <f t="shared" ref="B39" si="24">TEXT(DATE($H$11,$N$11,A39),"aaa")</f>
        <v>木</v>
      </c>
      <c r="C39" s="161"/>
      <c r="D39" s="162"/>
      <c r="E39" s="26" t="s">
        <v>18</v>
      </c>
      <c r="F39" s="163"/>
      <c r="G39" s="164"/>
      <c r="H39" s="164"/>
      <c r="I39" s="164"/>
      <c r="J39" s="53" t="str">
        <f t="shared" si="0"/>
        <v/>
      </c>
      <c r="K39" s="54"/>
      <c r="L39" s="55"/>
      <c r="M39" s="76"/>
      <c r="N39" s="155">
        <v>28</v>
      </c>
      <c r="O39" s="156" t="str">
        <f t="shared" ref="O39" si="25">TEXT(DATE($H$11,$N$11,N39),"aaa")</f>
        <v>金</v>
      </c>
      <c r="P39" s="164"/>
      <c r="Q39" s="172"/>
      <c r="R39" s="26" t="s">
        <v>18</v>
      </c>
      <c r="S39" s="163"/>
      <c r="T39" s="164"/>
      <c r="U39" s="164"/>
      <c r="V39" s="164"/>
      <c r="W39" s="53" t="str">
        <f t="shared" si="3"/>
        <v/>
      </c>
      <c r="X39" s="58"/>
      <c r="Y39" s="55"/>
    </row>
    <row r="40" spans="1:27" ht="21" customHeight="1" x14ac:dyDescent="0.45">
      <c r="A40" s="139"/>
      <c r="B40" s="141" t="e">
        <f>TEXT(DATE($J$12,$O$12,#REF!),"aaa")</f>
        <v>#REF!</v>
      </c>
      <c r="C40" s="157"/>
      <c r="D40" s="158"/>
      <c r="E40" s="25" t="s">
        <v>18</v>
      </c>
      <c r="F40" s="159"/>
      <c r="G40" s="160"/>
      <c r="H40" s="160"/>
      <c r="I40" s="160"/>
      <c r="J40" s="50" t="str">
        <f t="shared" si="0"/>
        <v/>
      </c>
      <c r="K40" s="51">
        <f>IF(J39+J40&gt;0,1,0)</f>
        <v>0</v>
      </c>
      <c r="L40" s="52"/>
      <c r="M40" s="76"/>
      <c r="N40" s="139"/>
      <c r="O40" s="141" t="e">
        <f>TEXT(DATE($J$12,$O$12,#REF!),"aaa")</f>
        <v>#REF!</v>
      </c>
      <c r="P40" s="160"/>
      <c r="Q40" s="169"/>
      <c r="R40" s="25" t="s">
        <v>18</v>
      </c>
      <c r="S40" s="159"/>
      <c r="T40" s="160"/>
      <c r="U40" s="160"/>
      <c r="V40" s="160"/>
      <c r="W40" s="50" t="str">
        <f t="shared" si="3"/>
        <v/>
      </c>
      <c r="X40" s="57">
        <f>IF(W39+W40&gt;0,1,0)</f>
        <v>0</v>
      </c>
      <c r="Y40" s="52"/>
    </row>
    <row r="41" spans="1:27" ht="21" customHeight="1" x14ac:dyDescent="0.45">
      <c r="A41" s="155">
        <v>14</v>
      </c>
      <c r="B41" s="156" t="str">
        <f t="shared" ref="B41" si="26">TEXT(DATE($H$11,$N$11,A41),"aaa")</f>
        <v>金</v>
      </c>
      <c r="C41" s="161"/>
      <c r="D41" s="162"/>
      <c r="E41" s="26" t="s">
        <v>18</v>
      </c>
      <c r="F41" s="163"/>
      <c r="G41" s="164"/>
      <c r="H41" s="164"/>
      <c r="I41" s="164"/>
      <c r="J41" s="53" t="str">
        <f t="shared" si="0"/>
        <v/>
      </c>
      <c r="K41" s="54"/>
      <c r="L41" s="55"/>
      <c r="M41" s="76"/>
      <c r="N41" s="155">
        <v>29</v>
      </c>
      <c r="O41" s="156" t="str">
        <f t="shared" ref="O41" si="27">TEXT(DATE($H$11,$N$11,N41),"aaa")</f>
        <v>土</v>
      </c>
      <c r="P41" s="164"/>
      <c r="Q41" s="172"/>
      <c r="R41" s="26" t="s">
        <v>18</v>
      </c>
      <c r="S41" s="163"/>
      <c r="T41" s="164"/>
      <c r="U41" s="164"/>
      <c r="V41" s="164"/>
      <c r="W41" s="53" t="str">
        <f t="shared" si="3"/>
        <v/>
      </c>
      <c r="X41" s="58"/>
      <c r="Y41" s="55"/>
    </row>
    <row r="42" spans="1:27" ht="21" customHeight="1" x14ac:dyDescent="0.45">
      <c r="A42" s="139"/>
      <c r="B42" s="141" t="e">
        <f>TEXT(DATE($J$12,$O$12,#REF!),"aaa")</f>
        <v>#REF!</v>
      </c>
      <c r="C42" s="157"/>
      <c r="D42" s="158"/>
      <c r="E42" s="25" t="s">
        <v>18</v>
      </c>
      <c r="F42" s="159"/>
      <c r="G42" s="160"/>
      <c r="H42" s="160"/>
      <c r="I42" s="160"/>
      <c r="J42" s="50" t="str">
        <f t="shared" si="0"/>
        <v/>
      </c>
      <c r="K42" s="51">
        <f>IF(J41+J42&gt;0,1,0)</f>
        <v>0</v>
      </c>
      <c r="L42" s="52"/>
      <c r="M42" s="76"/>
      <c r="N42" s="139"/>
      <c r="O42" s="141" t="e">
        <f>TEXT(DATE($J$12,$O$12,#REF!),"aaa")</f>
        <v>#REF!</v>
      </c>
      <c r="P42" s="160"/>
      <c r="Q42" s="169"/>
      <c r="R42" s="25" t="s">
        <v>18</v>
      </c>
      <c r="S42" s="159"/>
      <c r="T42" s="160"/>
      <c r="U42" s="160"/>
      <c r="V42" s="160"/>
      <c r="W42" s="50" t="str">
        <f t="shared" si="3"/>
        <v/>
      </c>
      <c r="X42" s="57">
        <f>IF(W41+W42&gt;0,1,0)</f>
        <v>0</v>
      </c>
      <c r="Y42" s="52"/>
    </row>
    <row r="43" spans="1:27" ht="21" customHeight="1" x14ac:dyDescent="0.45">
      <c r="A43" s="155">
        <v>15</v>
      </c>
      <c r="B43" s="156" t="str">
        <f t="shared" ref="B43" si="28">TEXT(DATE($H$11,$N$11,A43),"aaa")</f>
        <v>土</v>
      </c>
      <c r="C43" s="161"/>
      <c r="D43" s="162"/>
      <c r="E43" s="26" t="s">
        <v>18</v>
      </c>
      <c r="F43" s="163"/>
      <c r="G43" s="164"/>
      <c r="H43" s="164"/>
      <c r="I43" s="164"/>
      <c r="J43" s="53" t="str">
        <f t="shared" si="0"/>
        <v/>
      </c>
      <c r="K43" s="54"/>
      <c r="L43" s="55"/>
      <c r="M43" s="76"/>
      <c r="N43" s="155">
        <v>30</v>
      </c>
      <c r="O43" s="156" t="str">
        <f t="shared" ref="O43" si="29">TEXT(DATE($H$11,$N$11,N43),"aaa")</f>
        <v>日</v>
      </c>
      <c r="P43" s="164"/>
      <c r="Q43" s="172"/>
      <c r="R43" s="26" t="s">
        <v>18</v>
      </c>
      <c r="S43" s="163"/>
      <c r="T43" s="164"/>
      <c r="U43" s="164"/>
      <c r="V43" s="164"/>
      <c r="W43" s="53" t="str">
        <f t="shared" si="3"/>
        <v/>
      </c>
      <c r="X43" s="58"/>
      <c r="Y43" s="55"/>
    </row>
    <row r="44" spans="1:27" ht="21" customHeight="1" x14ac:dyDescent="0.45">
      <c r="A44" s="139"/>
      <c r="B44" s="141" t="e">
        <f>TEXT(DATE($J$12,$O$12,#REF!),"aaa")</f>
        <v>#REF!</v>
      </c>
      <c r="C44" s="157"/>
      <c r="D44" s="158"/>
      <c r="E44" s="25" t="s">
        <v>18</v>
      </c>
      <c r="F44" s="159"/>
      <c r="G44" s="160"/>
      <c r="H44" s="160"/>
      <c r="I44" s="160"/>
      <c r="J44" s="50" t="str">
        <f t="shared" si="0"/>
        <v/>
      </c>
      <c r="K44" s="51">
        <f>IF(J43+J44&gt;0,1,0)</f>
        <v>0</v>
      </c>
      <c r="L44" s="52"/>
      <c r="M44" s="78"/>
      <c r="N44" s="139"/>
      <c r="O44" s="141" t="e">
        <f>TEXT(DATE($J$12,$O$12,#REF!),"aaa")</f>
        <v>#REF!</v>
      </c>
      <c r="P44" s="160"/>
      <c r="Q44" s="169"/>
      <c r="R44" s="25" t="s">
        <v>18</v>
      </c>
      <c r="S44" s="159"/>
      <c r="T44" s="160"/>
      <c r="U44" s="160"/>
      <c r="V44" s="160"/>
      <c r="W44" s="50" t="str">
        <f t="shared" si="3"/>
        <v/>
      </c>
      <c r="X44" s="57">
        <f>IF(W43+W44&gt;0,1,0)</f>
        <v>0</v>
      </c>
      <c r="Y44" s="52"/>
    </row>
    <row r="45" spans="1:27" ht="21" customHeight="1" x14ac:dyDescent="0.45">
      <c r="A45" s="174"/>
      <c r="B45" s="156"/>
      <c r="C45" s="177"/>
      <c r="D45" s="178"/>
      <c r="E45" s="26"/>
      <c r="F45" s="179"/>
      <c r="G45" s="177"/>
      <c r="H45" s="177"/>
      <c r="I45" s="177"/>
      <c r="J45" s="27"/>
      <c r="K45" s="28"/>
      <c r="L45" s="29"/>
      <c r="M45" s="74"/>
      <c r="N45" s="155">
        <v>31</v>
      </c>
      <c r="O45" s="156" t="e">
        <f t="shared" ref="O45" si="30">TEXT(DATE($H$11,$N$11,N45),"aaa")</f>
        <v>#NUM!</v>
      </c>
      <c r="P45" s="164"/>
      <c r="Q45" s="172"/>
      <c r="R45" s="26" t="s">
        <v>18</v>
      </c>
      <c r="S45" s="163"/>
      <c r="T45" s="164"/>
      <c r="U45" s="164"/>
      <c r="V45" s="164"/>
      <c r="W45" s="53" t="str">
        <f t="shared" si="3"/>
        <v/>
      </c>
      <c r="X45" s="58"/>
      <c r="Y45" s="55"/>
    </row>
    <row r="46" spans="1:27" ht="21" customHeight="1" thickBot="1" x14ac:dyDescent="0.5">
      <c r="A46" s="175"/>
      <c r="B46" s="176"/>
      <c r="C46" s="181"/>
      <c r="D46" s="182"/>
      <c r="E46" s="30"/>
      <c r="F46" s="183"/>
      <c r="G46" s="181"/>
      <c r="H46" s="181"/>
      <c r="I46" s="181"/>
      <c r="J46" s="31"/>
      <c r="K46" s="32"/>
      <c r="L46" s="33"/>
      <c r="M46" s="75"/>
      <c r="N46" s="180"/>
      <c r="O46" s="176" t="e">
        <f>TEXT(DATE($J$12,$O$12,#REF!),"aaa")</f>
        <v>#REF!</v>
      </c>
      <c r="P46" s="184"/>
      <c r="Q46" s="185"/>
      <c r="R46" s="30" t="s">
        <v>18</v>
      </c>
      <c r="S46" s="186"/>
      <c r="T46" s="187"/>
      <c r="U46" s="187"/>
      <c r="V46" s="187"/>
      <c r="W46" s="59" t="str">
        <f t="shared" si="3"/>
        <v/>
      </c>
      <c r="X46" s="60">
        <f>IF(W45+W46&gt;0,1,0)</f>
        <v>0</v>
      </c>
      <c r="Y46" s="61"/>
    </row>
    <row r="47" spans="1:27" ht="4.5" customHeight="1" thickBot="1" x14ac:dyDescent="0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76"/>
      <c r="N47" s="79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77"/>
      <c r="Z47" s="38"/>
      <c r="AA47" s="38"/>
    </row>
    <row r="48" spans="1:27" ht="20.100000000000001" customHeight="1" x14ac:dyDescent="0.2">
      <c r="A48" s="205" t="s">
        <v>19</v>
      </c>
      <c r="B48" s="191"/>
      <c r="C48" s="205" t="s">
        <v>20</v>
      </c>
      <c r="D48" s="191"/>
      <c r="E48" s="192"/>
      <c r="F48" s="206">
        <f>K48+X48</f>
        <v>0</v>
      </c>
      <c r="G48" s="207"/>
      <c r="H48" s="208" t="s">
        <v>14</v>
      </c>
      <c r="I48" s="209"/>
      <c r="J48" s="210" t="s">
        <v>21</v>
      </c>
      <c r="K48" s="34">
        <f>SUM(K15:K44)</f>
        <v>0</v>
      </c>
      <c r="L48" s="212">
        <f>SUM(J15:J44)++SUM(W15:W46)</f>
        <v>0</v>
      </c>
      <c r="M48" s="213"/>
      <c r="N48" s="214"/>
      <c r="O48" s="190" t="s">
        <v>22</v>
      </c>
      <c r="P48" s="191"/>
      <c r="Q48" s="192"/>
      <c r="R48" s="196">
        <f>COUNTIF(C15:D44,"有給")+COUNTIF(P15:Q46,"有給")</f>
        <v>0</v>
      </c>
      <c r="S48" s="197" t="e">
        <f>COUNTIF(#REF!,"有給")+COUNTIF(L14:M15,"有給")</f>
        <v>#REF!</v>
      </c>
      <c r="T48" s="197">
        <f>COUNTIF(A15:B44,"有給")+COUNTIF(N15:O46,"有給")</f>
        <v>0</v>
      </c>
      <c r="U48" s="191" t="s">
        <v>14</v>
      </c>
      <c r="V48" s="198"/>
      <c r="W48" s="35" t="s">
        <v>23</v>
      </c>
      <c r="X48" s="36">
        <f>SUM(X15:X46)</f>
        <v>0</v>
      </c>
      <c r="Y48" s="37"/>
      <c r="Z48" s="42"/>
      <c r="AA48" s="43"/>
    </row>
    <row r="49" spans="1:25" s="45" customFormat="1" ht="24.75" customHeight="1" thickBot="1" x14ac:dyDescent="0.5">
      <c r="A49" s="193"/>
      <c r="B49" s="194"/>
      <c r="C49" s="193"/>
      <c r="D49" s="194"/>
      <c r="E49" s="195"/>
      <c r="F49" s="199" t="s">
        <v>24</v>
      </c>
      <c r="G49" s="200"/>
      <c r="H49" s="200"/>
      <c r="I49" s="201"/>
      <c r="J49" s="211"/>
      <c r="K49" s="39"/>
      <c r="L49" s="215"/>
      <c r="M49" s="216"/>
      <c r="N49" s="217"/>
      <c r="O49" s="193"/>
      <c r="P49" s="194"/>
      <c r="Q49" s="195"/>
      <c r="R49" s="202" t="s">
        <v>25</v>
      </c>
      <c r="S49" s="203"/>
      <c r="T49" s="203"/>
      <c r="U49" s="203"/>
      <c r="V49" s="204"/>
      <c r="W49" s="62">
        <f>SUM(L15:L44)++SUM(Y15:Y46)</f>
        <v>0</v>
      </c>
      <c r="X49" s="40"/>
      <c r="Y49" s="41" t="s">
        <v>26</v>
      </c>
    </row>
    <row r="50" spans="1:25" s="45" customFormat="1" ht="17.399999999999999" customHeight="1" x14ac:dyDescent="0.45">
      <c r="A50" s="82" t="s">
        <v>27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5"/>
      <c r="S50" s="5"/>
      <c r="T50" s="5"/>
      <c r="U50" s="5"/>
      <c r="V50" s="5"/>
      <c r="W50" s="5"/>
      <c r="X50" s="5"/>
      <c r="Y50" s="5"/>
    </row>
    <row r="51" spans="1:25" ht="15.6" customHeight="1" thickBot="1" x14ac:dyDescent="0.25">
      <c r="A51" s="44"/>
      <c r="B51" s="44"/>
      <c r="C51" s="44"/>
      <c r="D51" s="5"/>
      <c r="E51" s="5"/>
      <c r="F51" s="5"/>
      <c r="G51" s="5"/>
      <c r="H51" s="5"/>
      <c r="I51" s="5"/>
      <c r="J51" s="5"/>
      <c r="K51" s="5"/>
      <c r="L51" s="5"/>
      <c r="M51" s="5"/>
      <c r="N51" s="218" t="s">
        <v>34</v>
      </c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</row>
    <row r="52" spans="1:25" ht="20.100000000000001" customHeight="1" x14ac:dyDescent="0.45">
      <c r="A52" s="219" t="s">
        <v>35</v>
      </c>
      <c r="B52" s="220"/>
      <c r="C52" s="220"/>
      <c r="D52" s="220"/>
      <c r="E52" s="220"/>
      <c r="F52" s="220"/>
      <c r="G52" s="220"/>
      <c r="H52" s="220"/>
      <c r="I52" s="220"/>
      <c r="J52" s="220"/>
      <c r="K52" s="220"/>
      <c r="L52" s="46"/>
      <c r="M52" s="70"/>
      <c r="N52" s="188" t="s">
        <v>28</v>
      </c>
      <c r="O52" s="189"/>
      <c r="P52" s="189"/>
      <c r="Q52" s="189"/>
      <c r="R52" s="66"/>
      <c r="S52" s="66"/>
      <c r="T52" s="66"/>
      <c r="U52" s="66"/>
      <c r="V52" s="66"/>
      <c r="W52" s="66"/>
      <c r="X52" s="67"/>
      <c r="Y52" s="65"/>
    </row>
    <row r="53" spans="1:25" ht="20.100000000000001" customHeight="1" x14ac:dyDescent="0.45">
      <c r="A53" s="220"/>
      <c r="B53" s="220"/>
      <c r="C53" s="220"/>
      <c r="D53" s="220"/>
      <c r="E53" s="220"/>
      <c r="F53" s="220"/>
      <c r="G53" s="220"/>
      <c r="H53" s="220"/>
      <c r="I53" s="220"/>
      <c r="J53" s="220"/>
      <c r="K53" s="220"/>
      <c r="L53" s="5"/>
      <c r="M53" s="5"/>
      <c r="N53" s="221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3"/>
    </row>
    <row r="54" spans="1:25" ht="20.100000000000001" customHeight="1" thickBot="1" x14ac:dyDescent="0.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224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6"/>
    </row>
    <row r="55" spans="1:25" ht="20.100000000000001" customHeight="1" x14ac:dyDescent="0.4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0.100000000000001" customHeight="1" x14ac:dyDescent="0.4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7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</row>
    <row r="57" spans="1:25" ht="20.100000000000001" customHeight="1" x14ac:dyDescent="0.45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7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</row>
    <row r="58" spans="1:25" ht="20.100000000000001" customHeight="1" x14ac:dyDescent="0.4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7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</row>
    <row r="59" spans="1:25" ht="20.100000000000001" customHeight="1" x14ac:dyDescent="0.45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7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</row>
    <row r="60" spans="1:25" ht="20.100000000000001" customHeight="1" x14ac:dyDescent="0.45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7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</row>
    <row r="61" spans="1:25" ht="20.100000000000001" customHeight="1" x14ac:dyDescent="0.45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7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</row>
    <row r="62" spans="1:25" ht="20.100000000000001" customHeight="1" x14ac:dyDescent="0.45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7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</row>
    <row r="63" spans="1:25" ht="20.100000000000001" customHeight="1" x14ac:dyDescent="0.45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7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</row>
    <row r="64" spans="1:25" ht="20.100000000000001" customHeight="1" x14ac:dyDescent="0.45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7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</row>
    <row r="65" spans="1:25" ht="20.100000000000001" customHeight="1" x14ac:dyDescent="0.45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7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</row>
    <row r="66" spans="1:25" ht="20.100000000000001" customHeight="1" x14ac:dyDescent="0.45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7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</row>
    <row r="67" spans="1:25" ht="20.100000000000001" customHeight="1" x14ac:dyDescent="0.4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7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</row>
    <row r="68" spans="1:25" ht="20.100000000000001" customHeight="1" x14ac:dyDescent="0.45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7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</row>
    <row r="69" spans="1:25" ht="20.100000000000001" customHeight="1" x14ac:dyDescent="0.45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7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</row>
    <row r="70" spans="1:25" ht="20.100000000000001" customHeight="1" x14ac:dyDescent="0.45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7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</row>
    <row r="71" spans="1:25" ht="20.100000000000001" customHeight="1" x14ac:dyDescent="0.4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7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</row>
    <row r="72" spans="1:25" ht="20.100000000000001" customHeight="1" x14ac:dyDescent="0.45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7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</row>
    <row r="73" spans="1:25" ht="20.100000000000001" customHeight="1" x14ac:dyDescent="0.45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7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</row>
    <row r="74" spans="1:25" ht="20.100000000000001" customHeight="1" x14ac:dyDescent="0.45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7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</row>
    <row r="75" spans="1:25" ht="20.100000000000001" customHeight="1" x14ac:dyDescent="0.45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7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</row>
    <row r="76" spans="1:25" ht="20.100000000000001" customHeight="1" x14ac:dyDescent="0.45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7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</row>
    <row r="77" spans="1:25" ht="20.100000000000001" customHeight="1" x14ac:dyDescent="0.45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7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</row>
    <row r="78" spans="1:25" ht="20.100000000000001" customHeight="1" x14ac:dyDescent="0.45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7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</row>
    <row r="79" spans="1:25" ht="19.5" customHeight="1" x14ac:dyDescent="0.45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</row>
    <row r="80" spans="1:25" ht="19.5" customHeight="1" x14ac:dyDescent="0.45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</row>
    <row r="82" ht="29.25" customHeight="1" x14ac:dyDescent="0.45"/>
    <row r="87" ht="12" customHeight="1" x14ac:dyDescent="0.45"/>
  </sheetData>
  <protectedRanges>
    <protectedRange sqref="Q52" name="範囲10_1"/>
    <protectedRange sqref="T5:Y7" name="範囲2_1"/>
    <protectedRange sqref="E5:M7" name="範囲1_1"/>
    <protectedRange sqref="H11" name="範囲3"/>
    <protectedRange sqref="N11" name="範囲4"/>
    <protectedRange sqref="C15:D44 P16:Q16 S16:T16" name="範囲5"/>
    <protectedRange sqref="F15:I44" name="範囲6"/>
    <protectedRange sqref="L15:M44" name="範囲7"/>
    <protectedRange sqref="P15:Q15 P17:Q46" name="範囲8"/>
    <protectedRange sqref="S15:V15 S17:V46 U16:V16" name="範囲9"/>
    <protectedRange sqref="Y15:Y46 M47 M56:M78" name="範囲10"/>
    <protectedRange sqref="E8:M8 R8:Y8" name="範囲3_1_1"/>
  </protectedRanges>
  <mergeCells count="305">
    <mergeCell ref="N52:Q52"/>
    <mergeCell ref="O48:Q49"/>
    <mergeCell ref="R48:T48"/>
    <mergeCell ref="U48:V48"/>
    <mergeCell ref="F49:I49"/>
    <mergeCell ref="R49:V49"/>
    <mergeCell ref="A48:B49"/>
    <mergeCell ref="C48:E49"/>
    <mergeCell ref="F48:G48"/>
    <mergeCell ref="H48:I48"/>
    <mergeCell ref="J48:J49"/>
    <mergeCell ref="L48:N49"/>
    <mergeCell ref="N51:Y51"/>
    <mergeCell ref="A52:K53"/>
    <mergeCell ref="N53:Y54"/>
    <mergeCell ref="U45:V45"/>
    <mergeCell ref="C46:D46"/>
    <mergeCell ref="F46:G46"/>
    <mergeCell ref="H46:I46"/>
    <mergeCell ref="P46:Q46"/>
    <mergeCell ref="S46:T46"/>
    <mergeCell ref="U46:V46"/>
    <mergeCell ref="U43:V43"/>
    <mergeCell ref="P44:Q44"/>
    <mergeCell ref="S44:T44"/>
    <mergeCell ref="U44:V44"/>
    <mergeCell ref="N43:N44"/>
    <mergeCell ref="A45:A46"/>
    <mergeCell ref="B45:B46"/>
    <mergeCell ref="C45:D45"/>
    <mergeCell ref="F45:G45"/>
    <mergeCell ref="H45:I45"/>
    <mergeCell ref="N45:N46"/>
    <mergeCell ref="O43:O44"/>
    <mergeCell ref="P43:Q43"/>
    <mergeCell ref="S43:T43"/>
    <mergeCell ref="O45:O46"/>
    <mergeCell ref="P45:Q45"/>
    <mergeCell ref="S45:T45"/>
    <mergeCell ref="C44:D44"/>
    <mergeCell ref="F44:G44"/>
    <mergeCell ref="H44:I44"/>
    <mergeCell ref="A43:A44"/>
    <mergeCell ref="B43:B44"/>
    <mergeCell ref="C43:D43"/>
    <mergeCell ref="F43:G43"/>
    <mergeCell ref="H43:I43"/>
    <mergeCell ref="O37:O38"/>
    <mergeCell ref="P37:Q37"/>
    <mergeCell ref="S37:T37"/>
    <mergeCell ref="U37:V37"/>
    <mergeCell ref="N41:N42"/>
    <mergeCell ref="O39:O40"/>
    <mergeCell ref="P39:Q39"/>
    <mergeCell ref="S39:T39"/>
    <mergeCell ref="O41:O42"/>
    <mergeCell ref="P41:Q41"/>
    <mergeCell ref="S41:T41"/>
    <mergeCell ref="U41:V41"/>
    <mergeCell ref="P42:Q42"/>
    <mergeCell ref="S42:T42"/>
    <mergeCell ref="U42:V42"/>
    <mergeCell ref="U39:V39"/>
    <mergeCell ref="N39:N40"/>
    <mergeCell ref="P40:Q40"/>
    <mergeCell ref="S40:T40"/>
    <mergeCell ref="U40:V40"/>
    <mergeCell ref="N37:N38"/>
    <mergeCell ref="A41:A42"/>
    <mergeCell ref="B41:B42"/>
    <mergeCell ref="C41:D41"/>
    <mergeCell ref="F41:G41"/>
    <mergeCell ref="H41:I41"/>
    <mergeCell ref="C40:D40"/>
    <mergeCell ref="F40:G40"/>
    <mergeCell ref="H40:I40"/>
    <mergeCell ref="C42:D42"/>
    <mergeCell ref="F42:G42"/>
    <mergeCell ref="H42:I42"/>
    <mergeCell ref="A39:A40"/>
    <mergeCell ref="B39:B40"/>
    <mergeCell ref="U34:V34"/>
    <mergeCell ref="U31:V31"/>
    <mergeCell ref="N31:N32"/>
    <mergeCell ref="P32:Q32"/>
    <mergeCell ref="S32:T32"/>
    <mergeCell ref="U32:V32"/>
    <mergeCell ref="C39:D39"/>
    <mergeCell ref="F39:G39"/>
    <mergeCell ref="H39:I39"/>
    <mergeCell ref="P38:Q38"/>
    <mergeCell ref="S38:T38"/>
    <mergeCell ref="U38:V38"/>
    <mergeCell ref="U35:V35"/>
    <mergeCell ref="N35:N36"/>
    <mergeCell ref="P36:Q36"/>
    <mergeCell ref="S36:T36"/>
    <mergeCell ref="U36:V36"/>
    <mergeCell ref="N33:N34"/>
    <mergeCell ref="O31:O32"/>
    <mergeCell ref="P31:Q31"/>
    <mergeCell ref="S33:T33"/>
    <mergeCell ref="U33:V33"/>
    <mergeCell ref="O35:O36"/>
    <mergeCell ref="P35:Q35"/>
    <mergeCell ref="A37:A38"/>
    <mergeCell ref="B37:B38"/>
    <mergeCell ref="C37:D37"/>
    <mergeCell ref="F37:G37"/>
    <mergeCell ref="H37:I37"/>
    <mergeCell ref="C36:D36"/>
    <mergeCell ref="F36:G36"/>
    <mergeCell ref="H36:I36"/>
    <mergeCell ref="C38:D38"/>
    <mergeCell ref="F38:G38"/>
    <mergeCell ref="H38:I38"/>
    <mergeCell ref="A35:A36"/>
    <mergeCell ref="B35:B36"/>
    <mergeCell ref="C35:D35"/>
    <mergeCell ref="F35:G35"/>
    <mergeCell ref="H35:I35"/>
    <mergeCell ref="O27:O28"/>
    <mergeCell ref="P27:Q27"/>
    <mergeCell ref="S27:T27"/>
    <mergeCell ref="O29:O30"/>
    <mergeCell ref="P29:Q29"/>
    <mergeCell ref="S29:T29"/>
    <mergeCell ref="S31:T31"/>
    <mergeCell ref="O33:O34"/>
    <mergeCell ref="P33:Q33"/>
    <mergeCell ref="P34:Q34"/>
    <mergeCell ref="S34:T34"/>
    <mergeCell ref="S35:T35"/>
    <mergeCell ref="A33:A34"/>
    <mergeCell ref="B33:B34"/>
    <mergeCell ref="C33:D33"/>
    <mergeCell ref="F33:G33"/>
    <mergeCell ref="H33:I33"/>
    <mergeCell ref="C32:D32"/>
    <mergeCell ref="F32:G32"/>
    <mergeCell ref="H32:I32"/>
    <mergeCell ref="C34:D34"/>
    <mergeCell ref="F34:G34"/>
    <mergeCell ref="H34:I34"/>
    <mergeCell ref="A31:A32"/>
    <mergeCell ref="B31:B32"/>
    <mergeCell ref="P24:Q24"/>
    <mergeCell ref="S24:T24"/>
    <mergeCell ref="U24:V24"/>
    <mergeCell ref="C31:D31"/>
    <mergeCell ref="F31:G31"/>
    <mergeCell ref="H31:I31"/>
    <mergeCell ref="N25:N26"/>
    <mergeCell ref="O23:O24"/>
    <mergeCell ref="P23:Q23"/>
    <mergeCell ref="S23:T23"/>
    <mergeCell ref="O25:O26"/>
    <mergeCell ref="P25:Q25"/>
    <mergeCell ref="S25:T25"/>
    <mergeCell ref="U25:V25"/>
    <mergeCell ref="P30:Q30"/>
    <mergeCell ref="S30:T30"/>
    <mergeCell ref="U30:V30"/>
    <mergeCell ref="U27:V27"/>
    <mergeCell ref="N27:N28"/>
    <mergeCell ref="P28:Q28"/>
    <mergeCell ref="S28:T28"/>
    <mergeCell ref="U28:V28"/>
    <mergeCell ref="U29:V29"/>
    <mergeCell ref="N29:N30"/>
    <mergeCell ref="A29:A30"/>
    <mergeCell ref="B29:B30"/>
    <mergeCell ref="C29:D29"/>
    <mergeCell ref="F29:G29"/>
    <mergeCell ref="H29:I29"/>
    <mergeCell ref="C28:D28"/>
    <mergeCell ref="F28:G28"/>
    <mergeCell ref="H28:I28"/>
    <mergeCell ref="C30:D30"/>
    <mergeCell ref="F30:G30"/>
    <mergeCell ref="H30:I30"/>
    <mergeCell ref="U21:V21"/>
    <mergeCell ref="C26:D26"/>
    <mergeCell ref="F26:G26"/>
    <mergeCell ref="H26:I26"/>
    <mergeCell ref="A27:A28"/>
    <mergeCell ref="B27:B28"/>
    <mergeCell ref="P22:Q22"/>
    <mergeCell ref="S22:T22"/>
    <mergeCell ref="U22:V22"/>
    <mergeCell ref="C27:D27"/>
    <mergeCell ref="F27:G27"/>
    <mergeCell ref="H27:I27"/>
    <mergeCell ref="A25:A26"/>
    <mergeCell ref="B25:B26"/>
    <mergeCell ref="C25:D25"/>
    <mergeCell ref="F25:G25"/>
    <mergeCell ref="H25:I25"/>
    <mergeCell ref="N21:N22"/>
    <mergeCell ref="A23:A24"/>
    <mergeCell ref="P26:Q26"/>
    <mergeCell ref="S26:T26"/>
    <mergeCell ref="U26:V26"/>
    <mergeCell ref="U23:V23"/>
    <mergeCell ref="N23:N24"/>
    <mergeCell ref="O19:O20"/>
    <mergeCell ref="P19:Q19"/>
    <mergeCell ref="S19:T19"/>
    <mergeCell ref="O21:O22"/>
    <mergeCell ref="P21:Q21"/>
    <mergeCell ref="S21:T21"/>
    <mergeCell ref="N19:N20"/>
    <mergeCell ref="P18:Q18"/>
    <mergeCell ref="S18:T18"/>
    <mergeCell ref="U18:V18"/>
    <mergeCell ref="U15:V15"/>
    <mergeCell ref="C20:D20"/>
    <mergeCell ref="F20:G20"/>
    <mergeCell ref="H20:I20"/>
    <mergeCell ref="P20:Q20"/>
    <mergeCell ref="S20:T20"/>
    <mergeCell ref="U20:V20"/>
    <mergeCell ref="O15:O16"/>
    <mergeCell ref="P15:Q15"/>
    <mergeCell ref="S15:T15"/>
    <mergeCell ref="O17:O18"/>
    <mergeCell ref="P17:Q17"/>
    <mergeCell ref="S17:T17"/>
    <mergeCell ref="U17:V17"/>
    <mergeCell ref="U19:V19"/>
    <mergeCell ref="N17:N18"/>
    <mergeCell ref="N15:N16"/>
    <mergeCell ref="P16:Q16"/>
    <mergeCell ref="S16:T16"/>
    <mergeCell ref="U16:V16"/>
    <mergeCell ref="C17:D17"/>
    <mergeCell ref="F17:G17"/>
    <mergeCell ref="H17:I17"/>
    <mergeCell ref="B23:B24"/>
    <mergeCell ref="C23:D23"/>
    <mergeCell ref="F23:G23"/>
    <mergeCell ref="H23:I23"/>
    <mergeCell ref="C24:D24"/>
    <mergeCell ref="F24:G24"/>
    <mergeCell ref="H24:I24"/>
    <mergeCell ref="C22:D22"/>
    <mergeCell ref="F22:G22"/>
    <mergeCell ref="H22:I22"/>
    <mergeCell ref="H18:I18"/>
    <mergeCell ref="C16:D16"/>
    <mergeCell ref="F16:G16"/>
    <mergeCell ref="H16:I16"/>
    <mergeCell ref="C19:D19"/>
    <mergeCell ref="F19:G19"/>
    <mergeCell ref="H19:I19"/>
    <mergeCell ref="C21:D21"/>
    <mergeCell ref="F21:G21"/>
    <mergeCell ref="H21:I21"/>
    <mergeCell ref="A19:A20"/>
    <mergeCell ref="B19:B20"/>
    <mergeCell ref="A21:A22"/>
    <mergeCell ref="B21:B22"/>
    <mergeCell ref="A17:A18"/>
    <mergeCell ref="B17:B18"/>
    <mergeCell ref="B8:D8"/>
    <mergeCell ref="C18:D18"/>
    <mergeCell ref="F18:G18"/>
    <mergeCell ref="W13:W14"/>
    <mergeCell ref="Y13:Y14"/>
    <mergeCell ref="A15:A16"/>
    <mergeCell ref="B15:B16"/>
    <mergeCell ref="C15:D15"/>
    <mergeCell ref="F15:G15"/>
    <mergeCell ref="H15:I15"/>
    <mergeCell ref="H11:J11"/>
    <mergeCell ref="A13:B13"/>
    <mergeCell ref="C13:G14"/>
    <mergeCell ref="H13:I14"/>
    <mergeCell ref="P13:T14"/>
    <mergeCell ref="U13:V14"/>
    <mergeCell ref="J13:J14"/>
    <mergeCell ref="L13:L14"/>
    <mergeCell ref="N13:O13"/>
    <mergeCell ref="E5:M5"/>
    <mergeCell ref="E6:M6"/>
    <mergeCell ref="E7:M7"/>
    <mergeCell ref="E8:M8"/>
    <mergeCell ref="H1:J1"/>
    <mergeCell ref="U1:W1"/>
    <mergeCell ref="W3:Y3"/>
    <mergeCell ref="A5:D5"/>
    <mergeCell ref="N5:Q5"/>
    <mergeCell ref="R5:Y5"/>
    <mergeCell ref="R6:Y6"/>
    <mergeCell ref="R7:Y7"/>
    <mergeCell ref="N6:Q7"/>
    <mergeCell ref="B7:D7"/>
    <mergeCell ref="N8:Q9"/>
    <mergeCell ref="R8:Y9"/>
    <mergeCell ref="B9:E9"/>
    <mergeCell ref="F9:M9"/>
    <mergeCell ref="A6:A9"/>
    <mergeCell ref="B6:D6"/>
    <mergeCell ref="C2:Y2"/>
    <mergeCell ref="A2:B2"/>
  </mergeCells>
  <phoneticPr fontId="3"/>
  <printOptions horizontalCentered="1" verticalCentered="1"/>
  <pageMargins left="0.39370078740157483" right="0.39370078740157483" top="0.39370078740157483" bottom="0.39370078740157483" header="0.31496062992125984" footer="1.5748031496062993"/>
  <pageSetup paperSize="9" scale="71" orientation="portrait" r:id="rId1"/>
  <rowBreaks count="1" manualBreakCount="1">
    <brk id="55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就業状況 (1日2回就業パターン)（様式10-2）</vt:lpstr>
      <vt:lpstr>'就業状況 (1日2回就業パターン)（様式10-2）'!Print_Area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石川県シルバー人材センター連合会</dc:creator>
  <cp:lastModifiedBy>PC009</cp:lastModifiedBy>
  <cp:lastPrinted>2025-11-21T03:00:34Z</cp:lastPrinted>
  <dcterms:created xsi:type="dcterms:W3CDTF">2025-03-11T07:00:31Z</dcterms:created>
  <dcterms:modified xsi:type="dcterms:W3CDTF">2025-11-21T03:01:13Z</dcterms:modified>
</cp:coreProperties>
</file>